
<file path=[Content_Types].xml><?xml version="1.0" encoding="utf-8"?>
<Types xmlns="http://schemas.openxmlformats.org/package/2006/content-types">
  <Default Extension="xml" ContentType="application/xml"/>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4" Type="http://schemas.openxmlformats.org/officeDocument/2006/relationships/custom-properties" Target="docProps/custom.xml"/><Relationship Id="rId1" Type="http://schemas.openxmlformats.org/officeDocument/2006/relationships/officeDocument" Target="xl/workbook.xml"/><Relationship Id="rId2" Type="http://schemas.openxmlformats.org/package/2006/relationships/metadata/core-properties" Target="docProps/core.xml"/></Relationships>
</file>

<file path=xl/workbook.xml><?xml version="1.0" encoding="utf-8"?>
<workbook xmlns="http://schemas.openxmlformats.org/spreadsheetml/2006/main" xmlns:r="http://schemas.openxmlformats.org/officeDocument/2006/relationships">
  <fileVersion appName="xl" lastEdited="5" lowestEdited="5" rupBuild="28028"/>
  <workbookPr showInkAnnotation="0" hidePivotFieldList="1" autoCompressPictures="0"/>
  <bookViews>
    <workbookView xWindow="0" yWindow="0" windowWidth="19840" windowHeight="15480" tabRatio="883"/>
  </bookViews>
  <sheets>
    <sheet name="Summary" sheetId="10" r:id="rId1"/>
    <sheet name="Global Carbon Budget" sheetId="1" r:id="rId2"/>
    <sheet name="Fossil Emissions by Fuel Type" sheetId="9" r:id="rId3"/>
    <sheet name="Land-Use Change Emissions" sheetId="8" r:id="rId4"/>
    <sheet name="Ocean Sink" sheetId="6" r:id="rId5"/>
    <sheet name="Terrestrial Sink" sheetId="7" r:id="rId6"/>
    <sheet name="Historical Budget" sheetId="18" r:id="rId7"/>
  </sheets>
  <definedNames>
    <definedName name="_ENREF_33" localSheetId="3">'Land-Use Change Emissions'!#REF!</definedName>
    <definedName name="_ENREF_41" localSheetId="5">'Terrestrial Sink'!#REF!</definedName>
    <definedName name="_ENREF_51" localSheetId="4">'Ocean Sink'!#REF!</definedName>
    <definedName name="_ENREF_53" localSheetId="4">'Ocean Sink'!#REF!</definedName>
    <definedName name="_ENREF_6" localSheetId="3">'Land-Use Change Emissions'!#REF!</definedName>
    <definedName name="_ENREF_74" localSheetId="4">'Ocean Sink'!#REF!</definedName>
    <definedName name="_ENREF_82" localSheetId="3">'Land-Use Change Emissions'!#REF!</definedName>
  </definedNames>
  <calcPr calcId="140001" concurrentCalc="0"/>
  <extLst>
    <ext xmlns:mx="http://schemas.microsoft.com/office/mac/excel/2008/main" uri="{7523E5D3-25F3-A5E0-1632-64F254C22452}">
      <mx:ArchID Flags="2"/>
    </ext>
    <ext xmlns:x14="http://schemas.microsoft.com/office/spreadsheetml/2009/9/main" uri="{79F54976-1DA5-4618-B147-4CDE4B953A38}">
      <x14:workbookPr defaultImageDpi="32767"/>
    </ext>
  </extLst>
</workbook>
</file>

<file path=xl/calcChain.xml><?xml version="1.0" encoding="utf-8"?>
<calcChain xmlns="http://schemas.openxmlformats.org/spreadsheetml/2006/main">
  <c r="G270" i="18" l="1"/>
  <c r="G269" i="18"/>
  <c r="G268" i="18"/>
  <c r="G267" i="18"/>
  <c r="G266" i="18"/>
  <c r="G265" i="18"/>
  <c r="G264" i="18"/>
  <c r="G263" i="18"/>
  <c r="G262" i="18"/>
  <c r="G261" i="18"/>
  <c r="G260" i="18"/>
  <c r="G259" i="18"/>
  <c r="G258" i="18"/>
  <c r="G257" i="18"/>
  <c r="G256" i="18"/>
  <c r="G255" i="18"/>
  <c r="G254" i="18"/>
  <c r="G253" i="18"/>
  <c r="G252" i="18"/>
  <c r="G251" i="18"/>
  <c r="G250" i="18"/>
  <c r="G249" i="18"/>
  <c r="G248" i="18"/>
  <c r="G247" i="18"/>
  <c r="G246" i="18"/>
  <c r="G245" i="18"/>
  <c r="G244" i="18"/>
  <c r="G243" i="18"/>
  <c r="G242" i="18"/>
  <c r="G241" i="18"/>
  <c r="G240" i="18"/>
  <c r="G239" i="18"/>
  <c r="G238" i="18"/>
  <c r="G237" i="18"/>
  <c r="G236" i="18"/>
  <c r="G235" i="18"/>
  <c r="G234" i="18"/>
  <c r="G233" i="18"/>
  <c r="G232" i="18"/>
  <c r="G231" i="18"/>
  <c r="G230" i="18"/>
  <c r="G229" i="18"/>
  <c r="G228" i="18"/>
  <c r="G227" i="18"/>
  <c r="G226" i="18"/>
  <c r="G225" i="18"/>
  <c r="G224" i="18"/>
  <c r="G223" i="18"/>
  <c r="G222" i="18"/>
  <c r="G221" i="18"/>
  <c r="G220" i="18"/>
  <c r="G219" i="18"/>
  <c r="G218" i="18"/>
  <c r="G217" i="18"/>
  <c r="G216" i="18"/>
  <c r="G215" i="18"/>
  <c r="G214" i="18"/>
  <c r="G213" i="18"/>
  <c r="G212" i="18"/>
  <c r="G211" i="18"/>
  <c r="G210" i="18"/>
  <c r="G209" i="18"/>
  <c r="G208" i="18"/>
  <c r="G207" i="18"/>
  <c r="G206" i="18"/>
  <c r="G205" i="18"/>
  <c r="G204" i="18"/>
  <c r="G203" i="18"/>
  <c r="G202" i="18"/>
  <c r="G201" i="18"/>
  <c r="G200" i="18"/>
  <c r="G199" i="18"/>
  <c r="G198" i="18"/>
  <c r="G197" i="18"/>
  <c r="G196" i="18"/>
  <c r="G195" i="18"/>
  <c r="G194" i="18"/>
  <c r="G193" i="18"/>
  <c r="G192" i="18"/>
  <c r="G191" i="18"/>
  <c r="G190" i="18"/>
  <c r="G189" i="18"/>
  <c r="G188" i="18"/>
  <c r="G187" i="18"/>
  <c r="G186" i="18"/>
  <c r="G185" i="18"/>
  <c r="G184" i="18"/>
  <c r="G183" i="18"/>
  <c r="G182" i="18"/>
  <c r="G181" i="18"/>
  <c r="G180" i="18"/>
  <c r="G179" i="18"/>
  <c r="G178" i="18"/>
  <c r="G177" i="18"/>
  <c r="G176" i="18"/>
  <c r="G175" i="18"/>
  <c r="G174" i="18"/>
  <c r="G173" i="18"/>
  <c r="G172" i="18"/>
  <c r="G171" i="18"/>
  <c r="G170" i="18"/>
  <c r="G169" i="18"/>
  <c r="G168" i="18"/>
  <c r="G167" i="18"/>
  <c r="G166" i="18"/>
  <c r="G165" i="18"/>
  <c r="G164" i="18"/>
  <c r="G163" i="18"/>
  <c r="G162" i="18"/>
  <c r="G161" i="18"/>
  <c r="G160" i="18"/>
  <c r="G159" i="18"/>
  <c r="G158" i="18"/>
  <c r="G157" i="18"/>
  <c r="G156" i="18"/>
  <c r="G155" i="18"/>
  <c r="G154" i="18"/>
  <c r="G153" i="18"/>
  <c r="G152" i="18"/>
  <c r="G151" i="18"/>
  <c r="G150" i="18"/>
  <c r="G149" i="18"/>
  <c r="G148" i="18"/>
  <c r="G147" i="18"/>
  <c r="G146" i="18"/>
  <c r="G145" i="18"/>
  <c r="G144" i="18"/>
  <c r="G143" i="18"/>
  <c r="G142" i="18"/>
  <c r="G141" i="18"/>
  <c r="G140" i="18"/>
  <c r="G139" i="18"/>
  <c r="G138" i="18"/>
  <c r="G137" i="18"/>
  <c r="G136" i="18"/>
  <c r="G135" i="18"/>
  <c r="G134" i="18"/>
  <c r="G133" i="18"/>
  <c r="G132" i="18"/>
  <c r="G131" i="18"/>
  <c r="G130" i="18"/>
  <c r="G129" i="18"/>
  <c r="G128" i="18"/>
  <c r="G127" i="18"/>
  <c r="G126" i="18"/>
  <c r="G78" i="1"/>
  <c r="G77" i="1"/>
  <c r="G76" i="1"/>
  <c r="G75" i="1"/>
  <c r="G74" i="1"/>
  <c r="G73" i="1"/>
  <c r="G72" i="1"/>
  <c r="G71" i="1"/>
  <c r="G70" i="1"/>
  <c r="G69" i="1"/>
  <c r="G68" i="1"/>
  <c r="G67" i="1"/>
  <c r="G66" i="1"/>
  <c r="G65" i="1"/>
  <c r="G64" i="1"/>
  <c r="G63" i="1"/>
  <c r="G62" i="1"/>
  <c r="G61" i="1"/>
  <c r="G60" i="1"/>
  <c r="G59" i="1"/>
  <c r="G58" i="1"/>
  <c r="G57" i="1"/>
  <c r="G56" i="1"/>
  <c r="G55" i="1"/>
  <c r="G54" i="1"/>
  <c r="G53" i="1"/>
  <c r="G52" i="1"/>
  <c r="G51" i="1"/>
  <c r="G50" i="1"/>
  <c r="G49" i="1"/>
  <c r="G48" i="1"/>
  <c r="G47" i="1"/>
  <c r="G46" i="1"/>
  <c r="G45" i="1"/>
  <c r="G44" i="1"/>
  <c r="G43" i="1"/>
  <c r="G42" i="1"/>
  <c r="G41" i="1"/>
  <c r="G40" i="1"/>
  <c r="G39" i="1"/>
  <c r="G38" i="1"/>
  <c r="G37" i="1"/>
  <c r="G36" i="1"/>
  <c r="G35" i="1"/>
  <c r="G34" i="1"/>
  <c r="G33" i="1"/>
  <c r="G32" i="1"/>
  <c r="G31" i="1"/>
  <c r="G30" i="1"/>
  <c r="G29" i="1"/>
  <c r="G28" i="1"/>
  <c r="G27" i="1"/>
  <c r="G26" i="1"/>
  <c r="G25" i="1"/>
  <c r="G24" i="1"/>
  <c r="G23" i="1"/>
  <c r="G22" i="1"/>
  <c r="G21" i="1"/>
  <c r="B79" i="6"/>
  <c r="B78" i="6"/>
  <c r="B77" i="6"/>
  <c r="B76" i="6"/>
  <c r="B75" i="6"/>
  <c r="B74" i="6"/>
  <c r="B73" i="6"/>
  <c r="B72" i="6"/>
  <c r="B71" i="6"/>
  <c r="B70" i="6"/>
  <c r="B69" i="6"/>
  <c r="B68" i="6"/>
  <c r="B67" i="6"/>
  <c r="B66" i="6"/>
  <c r="B65" i="6"/>
  <c r="B64" i="6"/>
  <c r="B63" i="6"/>
  <c r="B62" i="6"/>
  <c r="B61" i="6"/>
  <c r="B60" i="6"/>
  <c r="B59" i="6"/>
  <c r="B58" i="6"/>
  <c r="B57" i="6"/>
  <c r="B56" i="6"/>
  <c r="B55" i="6"/>
  <c r="B54" i="6"/>
  <c r="B53" i="6"/>
  <c r="B52" i="6"/>
  <c r="B51" i="6"/>
  <c r="B50" i="6"/>
  <c r="B49" i="6"/>
  <c r="B48" i="6"/>
  <c r="B47" i="6"/>
  <c r="B46" i="6"/>
  <c r="B45" i="6"/>
  <c r="B44" i="6"/>
  <c r="B43" i="6"/>
  <c r="B42" i="6"/>
  <c r="B41" i="6"/>
  <c r="B40" i="6"/>
  <c r="B39" i="6"/>
  <c r="B38" i="6"/>
  <c r="B37" i="6"/>
  <c r="B36" i="6"/>
  <c r="B35" i="6"/>
  <c r="B34" i="6"/>
  <c r="B33" i="6"/>
  <c r="B32" i="6"/>
  <c r="B31" i="6"/>
  <c r="B30" i="6"/>
  <c r="B29" i="6"/>
  <c r="B28" i="6"/>
  <c r="B27" i="6"/>
  <c r="B26" i="6"/>
  <c r="B25" i="6"/>
  <c r="B24" i="6"/>
  <c r="B23" i="6"/>
  <c r="B22" i="6"/>
  <c r="T26" i="8"/>
  <c r="T27" i="8"/>
  <c r="T28" i="8"/>
  <c r="T29" i="8"/>
  <c r="T30" i="8"/>
  <c r="T31" i="8"/>
  <c r="T32" i="8"/>
  <c r="T33" i="8"/>
  <c r="T34" i="8"/>
  <c r="T35" i="8"/>
  <c r="T81" i="7"/>
  <c r="S81" i="7"/>
  <c r="B81" i="7"/>
  <c r="T80" i="7"/>
  <c r="S80" i="7"/>
  <c r="B80" i="7"/>
  <c r="T79" i="7"/>
  <c r="S79" i="7"/>
  <c r="B79" i="7"/>
  <c r="T78" i="7"/>
  <c r="S78" i="7"/>
  <c r="B78" i="7"/>
  <c r="T77" i="7"/>
  <c r="S77" i="7"/>
  <c r="B77" i="7"/>
  <c r="T76" i="7"/>
  <c r="S76" i="7"/>
  <c r="B76" i="7"/>
  <c r="T75" i="7"/>
  <c r="S75" i="7"/>
  <c r="B75" i="7"/>
  <c r="T74" i="7"/>
  <c r="S74" i="7"/>
  <c r="B74" i="7"/>
  <c r="T73" i="7"/>
  <c r="S73" i="7"/>
  <c r="B73" i="7"/>
  <c r="T72" i="7"/>
  <c r="S72" i="7"/>
  <c r="B72" i="7"/>
  <c r="T71" i="7"/>
  <c r="S71" i="7"/>
  <c r="B71" i="7"/>
  <c r="T70" i="7"/>
  <c r="S70" i="7"/>
  <c r="B70" i="7"/>
  <c r="T69" i="7"/>
  <c r="S69" i="7"/>
  <c r="B69" i="7"/>
  <c r="T68" i="7"/>
  <c r="S68" i="7"/>
  <c r="B68" i="7"/>
  <c r="T67" i="7"/>
  <c r="S67" i="7"/>
  <c r="B67" i="7"/>
  <c r="T66" i="7"/>
  <c r="S66" i="7"/>
  <c r="B66" i="7"/>
  <c r="T65" i="7"/>
  <c r="S65" i="7"/>
  <c r="B65" i="7"/>
  <c r="T64" i="7"/>
  <c r="S64" i="7"/>
  <c r="B64" i="7"/>
  <c r="T63" i="7"/>
  <c r="S63" i="7"/>
  <c r="B63" i="7"/>
  <c r="T62" i="7"/>
  <c r="S62" i="7"/>
  <c r="B62" i="7"/>
  <c r="T61" i="7"/>
  <c r="S61" i="7"/>
  <c r="B61" i="7"/>
  <c r="T60" i="7"/>
  <c r="S60" i="7"/>
  <c r="B60" i="7"/>
  <c r="T59" i="7"/>
  <c r="S59" i="7"/>
  <c r="B59" i="7"/>
  <c r="T58" i="7"/>
  <c r="S58" i="7"/>
  <c r="B58" i="7"/>
  <c r="T57" i="7"/>
  <c r="S57" i="7"/>
  <c r="B57" i="7"/>
  <c r="T56" i="7"/>
  <c r="S56" i="7"/>
  <c r="B56" i="7"/>
  <c r="T55" i="7"/>
  <c r="S55" i="7"/>
  <c r="B55" i="7"/>
  <c r="T54" i="7"/>
  <c r="S54" i="7"/>
  <c r="B54" i="7"/>
  <c r="T53" i="7"/>
  <c r="S53" i="7"/>
  <c r="B53" i="7"/>
  <c r="T52" i="7"/>
  <c r="S52" i="7"/>
  <c r="B52" i="7"/>
  <c r="T51" i="7"/>
  <c r="S51" i="7"/>
  <c r="B51" i="7"/>
  <c r="T50" i="7"/>
  <c r="S50" i="7"/>
  <c r="B50" i="7"/>
  <c r="T49" i="7"/>
  <c r="S49" i="7"/>
  <c r="B49" i="7"/>
  <c r="T48" i="7"/>
  <c r="S48" i="7"/>
  <c r="B48" i="7"/>
  <c r="T47" i="7"/>
  <c r="S47" i="7"/>
  <c r="B47" i="7"/>
  <c r="T46" i="7"/>
  <c r="S46" i="7"/>
  <c r="B46" i="7"/>
  <c r="T45" i="7"/>
  <c r="S45" i="7"/>
  <c r="B45" i="7"/>
  <c r="T44" i="7"/>
  <c r="S44" i="7"/>
  <c r="B44" i="7"/>
  <c r="T43" i="7"/>
  <c r="S43" i="7"/>
  <c r="B43" i="7"/>
  <c r="T42" i="7"/>
  <c r="S42" i="7"/>
  <c r="B42" i="7"/>
  <c r="T41" i="7"/>
  <c r="S41" i="7"/>
  <c r="B41" i="7"/>
  <c r="T40" i="7"/>
  <c r="S40" i="7"/>
  <c r="B40" i="7"/>
  <c r="T39" i="7"/>
  <c r="S39" i="7"/>
  <c r="B39" i="7"/>
  <c r="T38" i="7"/>
  <c r="S38" i="7"/>
  <c r="B38" i="7"/>
  <c r="T37" i="7"/>
  <c r="S37" i="7"/>
  <c r="B37" i="7"/>
  <c r="T36" i="7"/>
  <c r="S36" i="7"/>
  <c r="B36" i="7"/>
  <c r="T35" i="7"/>
  <c r="S35" i="7"/>
  <c r="B35" i="7"/>
  <c r="T34" i="7"/>
  <c r="S34" i="7"/>
  <c r="B34" i="7"/>
  <c r="T33" i="7"/>
  <c r="S33" i="7"/>
  <c r="B33" i="7"/>
  <c r="T32" i="7"/>
  <c r="S32" i="7"/>
  <c r="B32" i="7"/>
  <c r="T31" i="7"/>
  <c r="S31" i="7"/>
  <c r="B31" i="7"/>
  <c r="T30" i="7"/>
  <c r="S30" i="7"/>
  <c r="B30" i="7"/>
  <c r="T29" i="7"/>
  <c r="S29" i="7"/>
  <c r="B29" i="7"/>
  <c r="T28" i="7"/>
  <c r="S28" i="7"/>
  <c r="B28" i="7"/>
  <c r="T27" i="7"/>
  <c r="S27" i="7"/>
  <c r="B27" i="7"/>
  <c r="T26" i="7"/>
  <c r="S26" i="7"/>
  <c r="B26" i="7"/>
  <c r="T25" i="7"/>
  <c r="S25" i="7"/>
  <c r="B25" i="7"/>
  <c r="T24" i="7"/>
  <c r="S24" i="7"/>
  <c r="B24" i="7"/>
  <c r="U82" i="8"/>
  <c r="T82" i="8"/>
  <c r="B82" i="8"/>
  <c r="U81" i="8"/>
  <c r="T81" i="8"/>
  <c r="B81" i="8"/>
  <c r="U80" i="8"/>
  <c r="T80" i="8"/>
  <c r="B80" i="8"/>
  <c r="U79" i="8"/>
  <c r="T79" i="8"/>
  <c r="B79" i="8"/>
  <c r="U78" i="8"/>
  <c r="T78" i="8"/>
  <c r="B78" i="8"/>
  <c r="U77" i="8"/>
  <c r="T77" i="8"/>
  <c r="B77" i="8"/>
  <c r="U76" i="8"/>
  <c r="T76" i="8"/>
  <c r="B76" i="8"/>
  <c r="U75" i="8"/>
  <c r="T75" i="8"/>
  <c r="B75" i="8"/>
  <c r="U74" i="8"/>
  <c r="T74" i="8"/>
  <c r="B74" i="8"/>
  <c r="U73" i="8"/>
  <c r="T73" i="8"/>
  <c r="B73" i="8"/>
  <c r="U72" i="8"/>
  <c r="T72" i="8"/>
  <c r="B72" i="8"/>
  <c r="U71" i="8"/>
  <c r="T71" i="8"/>
  <c r="B71" i="8"/>
  <c r="U70" i="8"/>
  <c r="T70" i="8"/>
  <c r="B70" i="8"/>
  <c r="U69" i="8"/>
  <c r="T69" i="8"/>
  <c r="B69" i="8"/>
  <c r="U68" i="8"/>
  <c r="T68" i="8"/>
  <c r="B68" i="8"/>
  <c r="U67" i="8"/>
  <c r="T67" i="8"/>
  <c r="B67" i="8"/>
  <c r="U66" i="8"/>
  <c r="T66" i="8"/>
  <c r="B66" i="8"/>
  <c r="U65" i="8"/>
  <c r="T65" i="8"/>
  <c r="B65" i="8"/>
  <c r="U64" i="8"/>
  <c r="T64" i="8"/>
  <c r="B64" i="8"/>
  <c r="U63" i="8"/>
  <c r="T63" i="8"/>
  <c r="B63" i="8"/>
  <c r="U62" i="8"/>
  <c r="T62" i="8"/>
  <c r="B62" i="8"/>
  <c r="U61" i="8"/>
  <c r="T61" i="8"/>
  <c r="B61" i="8"/>
  <c r="U60" i="8"/>
  <c r="T60" i="8"/>
  <c r="B60" i="8"/>
  <c r="U59" i="8"/>
  <c r="T59" i="8"/>
  <c r="B59" i="8"/>
  <c r="U58" i="8"/>
  <c r="T58" i="8"/>
  <c r="B58" i="8"/>
  <c r="U57" i="8"/>
  <c r="T57" i="8"/>
  <c r="B57" i="8"/>
  <c r="U56" i="8"/>
  <c r="T56" i="8"/>
  <c r="B56" i="8"/>
  <c r="U55" i="8"/>
  <c r="T55" i="8"/>
  <c r="B55" i="8"/>
  <c r="U54" i="8"/>
  <c r="T54" i="8"/>
  <c r="B54" i="8"/>
  <c r="U53" i="8"/>
  <c r="T53" i="8"/>
  <c r="B53" i="8"/>
  <c r="U52" i="8"/>
  <c r="T52" i="8"/>
  <c r="B52" i="8"/>
  <c r="U51" i="8"/>
  <c r="T51" i="8"/>
  <c r="B51" i="8"/>
  <c r="U50" i="8"/>
  <c r="T50" i="8"/>
  <c r="B50" i="8"/>
  <c r="U49" i="8"/>
  <c r="T49" i="8"/>
  <c r="B49" i="8"/>
  <c r="U48" i="8"/>
  <c r="T48" i="8"/>
  <c r="B48" i="8"/>
  <c r="U47" i="8"/>
  <c r="T47" i="8"/>
  <c r="B47" i="8"/>
  <c r="U46" i="8"/>
  <c r="T46" i="8"/>
  <c r="B46" i="8"/>
  <c r="U45" i="8"/>
  <c r="T45" i="8"/>
  <c r="B45" i="8"/>
  <c r="U44" i="8"/>
  <c r="T44" i="8"/>
  <c r="B44" i="8"/>
  <c r="U43" i="8"/>
  <c r="T43" i="8"/>
  <c r="B43" i="8"/>
  <c r="U42" i="8"/>
  <c r="T42" i="8"/>
  <c r="B42" i="8"/>
  <c r="U41" i="8"/>
  <c r="T41" i="8"/>
  <c r="B41" i="8"/>
  <c r="U40" i="8"/>
  <c r="T40" i="8"/>
  <c r="B40" i="8"/>
  <c r="U39" i="8"/>
  <c r="T39" i="8"/>
  <c r="B39" i="8"/>
  <c r="U38" i="8"/>
  <c r="T38" i="8"/>
  <c r="B38" i="8"/>
  <c r="U37" i="8"/>
  <c r="T37" i="8"/>
  <c r="B37" i="8"/>
  <c r="U36" i="8"/>
  <c r="T36" i="8"/>
  <c r="B36" i="8"/>
  <c r="U35" i="8"/>
  <c r="B35" i="8"/>
  <c r="U34" i="8"/>
  <c r="B34" i="8"/>
  <c r="U33" i="8"/>
  <c r="B33" i="8"/>
  <c r="U32" i="8"/>
  <c r="B32" i="8"/>
  <c r="U31" i="8"/>
  <c r="B31" i="8"/>
  <c r="U30" i="8"/>
  <c r="B30" i="8"/>
  <c r="U29" i="8"/>
  <c r="B29" i="8"/>
  <c r="U28" i="8"/>
  <c r="B28" i="8"/>
  <c r="U27" i="8"/>
  <c r="B27" i="8"/>
  <c r="U26" i="8"/>
  <c r="B26" i="8"/>
  <c r="U25" i="8"/>
  <c r="T25" i="8"/>
  <c r="B25" i="8"/>
</calcChain>
</file>

<file path=xl/sharedStrings.xml><?xml version="1.0" encoding="utf-8"?>
<sst xmlns="http://schemas.openxmlformats.org/spreadsheetml/2006/main" count="240" uniqueCount="156">
  <si>
    <t>Model results used to compute the annual values:</t>
  </si>
  <si>
    <r>
      <t>Terrestrial CO</t>
    </r>
    <r>
      <rPr>
        <b/>
        <vertAlign val="subscript"/>
        <sz val="12"/>
        <color indexed="8"/>
        <rFont val="Calibri"/>
        <family val="2"/>
      </rPr>
      <t>2</t>
    </r>
    <r>
      <rPr>
        <b/>
        <sz val="12"/>
        <color indexed="8"/>
        <rFont val="Calibri"/>
        <family val="2"/>
      </rPr>
      <t xml:space="preserve"> sink (positive values represent a flux from the atmosphere to the land)</t>
    </r>
  </si>
  <si>
    <t>Rödenbeck</t>
    <phoneticPr fontId="4" type="noConversion"/>
  </si>
  <si>
    <r>
      <t>Ocean CO</t>
    </r>
    <r>
      <rPr>
        <b/>
        <vertAlign val="subscript"/>
        <sz val="12"/>
        <color indexed="8"/>
        <rFont val="Calibri"/>
        <family val="2"/>
      </rPr>
      <t>2</t>
    </r>
    <r>
      <rPr>
        <b/>
        <sz val="12"/>
        <color indexed="8"/>
        <rFont val="Calibri"/>
        <family val="2"/>
      </rPr>
      <t xml:space="preserve"> sink (positive values represent a flux from the atmosphere to the ocean)</t>
    </r>
  </si>
  <si>
    <t>CCSM-BEC</t>
    <phoneticPr fontId="4" type="noConversion"/>
  </si>
  <si>
    <t>VISIT</t>
    <phoneticPr fontId="4" type="noConversion"/>
  </si>
  <si>
    <t>CCSM-BEC</t>
  </si>
  <si>
    <t>Cite as:</t>
  </si>
  <si>
    <t>Fossil fuel and cement production emissions by fuel type</t>
  </si>
  <si>
    <t xml:space="preserve">Methods: </t>
  </si>
  <si>
    <t>NEMO-PlankTOM5</t>
  </si>
  <si>
    <t>Feedbacks and questions on this database should be sent to: c.lequere@uea.ac.uk</t>
  </si>
  <si>
    <t>ocean sink</t>
  </si>
  <si>
    <t>Gas</t>
  </si>
  <si>
    <t>Total</t>
  </si>
  <si>
    <t>land sink</t>
  </si>
  <si>
    <t>atmospheric growth</t>
  </si>
  <si>
    <t>land-use change emissions</t>
  </si>
  <si>
    <t>year</t>
  </si>
  <si>
    <t xml:space="preserve">LPJ </t>
  </si>
  <si>
    <t xml:space="preserve">LPJ-GUESS </t>
  </si>
  <si>
    <t>JULES</t>
  </si>
  <si>
    <t>Year</t>
  </si>
  <si>
    <t>MtC/yr</t>
  </si>
  <si>
    <t xml:space="preserve">References to previous updates of the Global Carbon Budget by the Global Carbon Project: </t>
    <phoneticPr fontId="4" type="noConversion"/>
  </si>
  <si>
    <t>Land-use change emissions</t>
    <phoneticPr fontId="4" type="noConversion"/>
  </si>
  <si>
    <t>Data products used to evaluate the results:</t>
  </si>
  <si>
    <t>Data-based products</t>
  </si>
  <si>
    <r>
      <t>1MtC = 1 million tonne of carbon = 3.664 million tonnes of CO</t>
    </r>
    <r>
      <rPr>
        <vertAlign val="subscript"/>
        <sz val="12"/>
        <color indexed="8"/>
        <rFont val="Calibri"/>
        <family val="2"/>
      </rPr>
      <t>2</t>
    </r>
  </si>
  <si>
    <r>
      <t>All values in billion tonnes of carbon per year (GtC/yr), for the globe. For values in billion tonnes of carbon dioxide (CO</t>
    </r>
    <r>
      <rPr>
        <vertAlign val="subscript"/>
        <sz val="12"/>
        <color indexed="8"/>
        <rFont val="Calibri"/>
        <family val="2"/>
      </rPr>
      <t>2</t>
    </r>
    <r>
      <rPr>
        <sz val="12"/>
        <color indexed="8"/>
        <rFont val="Calibri"/>
        <family val="2"/>
      </rPr>
      <t>) per year, multiply the numbers below by 3.664.</t>
    </r>
  </si>
  <si>
    <t>1 billion tonnes C = 1 petagram of carbon (10^15 gC) = 1 gigatonne C = 3.664 billion tonnes of CO2</t>
  </si>
  <si>
    <t>Cite individual estimates as:</t>
  </si>
  <si>
    <r>
      <t>All values in million tonnes of carbon per year (MtC/yr), except the per capita emissions which are in tonnes of carbon per person per year (tC/person/yr). For values in million tonnes of CO</t>
    </r>
    <r>
      <rPr>
        <vertAlign val="subscript"/>
        <sz val="12"/>
        <rFont val="Calibri"/>
        <family val="2"/>
      </rPr>
      <t xml:space="preserve">2 </t>
    </r>
    <r>
      <rPr>
        <sz val="12"/>
        <rFont val="Calibri"/>
        <family val="2"/>
      </rPr>
      <t>per year, multiply the values below by 3.664</t>
    </r>
  </si>
  <si>
    <t>ORCHIDEE</t>
  </si>
  <si>
    <r>
      <t>Historical CO</t>
    </r>
    <r>
      <rPr>
        <b/>
        <vertAlign val="subscript"/>
        <sz val="12"/>
        <color indexed="8"/>
        <rFont val="Calibri"/>
        <family val="2"/>
      </rPr>
      <t>2</t>
    </r>
    <r>
      <rPr>
        <b/>
        <sz val="12"/>
        <color indexed="8"/>
        <rFont val="Calibri"/>
        <family val="2"/>
      </rPr>
      <t xml:space="preserve"> budget</t>
    </r>
  </si>
  <si>
    <t>CSIRO</t>
  </si>
  <si>
    <t>Landschützer</t>
  </si>
  <si>
    <t>Coal</t>
  </si>
  <si>
    <t>Oil</t>
  </si>
  <si>
    <t>Cement</t>
  </si>
  <si>
    <t>Flaring</t>
  </si>
  <si>
    <t>Per Capita</t>
  </si>
  <si>
    <t>VISIT</t>
  </si>
  <si>
    <t>Note: 1 billion tonnes C = 1 petagram of carbon (10^15 gC) = 1 gigatonne C = 3.664 billion tonnes of CO2</t>
  </si>
  <si>
    <t>NEMO-PISCES (LSCE)</t>
  </si>
  <si>
    <t>NEMO-PISCES (CNRM)</t>
  </si>
  <si>
    <t>2011: Peters, G, Marland, G, Le Quéré, C, Boden, T, Canadell, JG, and Raupach, MR, 2012. Rapid growth in CO2 emissions after the 2008–2009 global financial crisis Nature Climate Change, 2: pp 2-4</t>
  </si>
  <si>
    <t>2013: Le Quéré, C, G P Peters, R J Andres, R M Andrew, T A Boden, P Ciais, P Friedlingstein, R A Houghton, G Marland, R Moriarty, S Sitch, P Tans, A Arneth, A Arvanitis, D C E Bakker, L Bopp, J G Canadell, L P Chini, S C Doney, A Harper, I Harris, J I House, A K Jain, S D Jones, E Kato, R F Keeling, K Klein Goldewijk, A Körtzinger, C Koven, N Lefèvre, F Maignan, A Omar, T Ono, G-H Park, B Pfeil, B Poulter, M R Raupach, P Regnier, C Rödenbeck, S Saito, J Schwinger, J Segschneider, B D Stocker, T Takahashi, B Tilbrook, S van Heuven, N Viovy, R Wanninkhof, A Wiltshire, and S Zaehle, 2014. Global Carbon Budget 2013 Earth Syst Sci Data, 6, 235-263, 2014, doi:105194/essd-6-235-2014, wwwearth-syst-sci-datanet/6/235/2014/</t>
  </si>
  <si>
    <t>2012: Le Quéré, C, R J Andres, T Boden, T Conway, R A Houghton, J I House, G Marland, G P Peters, G R van der Werf, A Ahlström, R M Andrew,  L Bopp, J G Canadell, P Ciais, S C Doney, P Friedlingstein, C Huntingford, A K Jain, C Jourdain, E Kato, R Keeling, K Klein Goldewijk, S Levis, P Levy, M Lomas, B Poulter, M Raupach, J Schwinger, S Sitch, B D Stocker, N Viovy, S Zaehle and N Zeng 2012. The Global Carbon Budget 1959 - 2011 Earth Syst Sci Data, doi:105194/essdd-5-165-2013, 2013 http://www.earth-syst-sci-data-discuss.net/5/165/2013/</t>
  </si>
  <si>
    <t>2012: Peters, G, RM Andrews, T Boden, JG Canadell, P Ciais, C Le Quéré, G Marland, MR Raupach and C Wilson, 2013. The challenge to keep global warming below 2C Nature Climate Change, 3, 4-6</t>
  </si>
  <si>
    <t>2010: Friedlingstein, P, Houghton, RA, Marland, G, Hackler, J, Boden, TA, Conway, TJ, Canadell, JG, Raupach, MR, Ciais, P, and Le Quéré, C, 2010. Update on CO2 emissions Nature Geoscience, 3, 811-812</t>
  </si>
  <si>
    <t>2009: Le Quéré, C,  Raupach, MR,  Canadell, JG, Marland, G, Bopp, L, Ciais, P, Conway, TJ,  Doney, SC, Feely, R, Foster, P, Friedlingstein, P, Gurney, K, Houghton, RA, House, JI, Huntingford, C, Levy, PE, Lomas, MR, Majkut, J, Metzl, N, Ometto, JP, Peters, GP, Prentice, IC, Randerson, JT, Running, SW, Sarmiento, JL, Schuster, U, Sitch, S, Takahashi, T, Viovy, N, van der Werf, GR, Woodward, FI, 2009. Trends in the sources and sinks of carbon dioxide Nature Geoscience, 2, 831-836 Requests reprints at: clequere(at)uea.ac.uk</t>
  </si>
  <si>
    <t>2007: Canadell, JC, Le Quéré, C, Raupach, MR, Fields, C, Buitenhuis, ET, Ciais, P, Conway, TJ, Gillett, N, Houghton, RA, and Marland, G, 2007. Contributions to accelerating atmospheric CO2 growth from economic activity, carbon intensity, and efficiency of natural sinks PNAS, 104, 18866-18870</t>
  </si>
  <si>
    <t>2006: Raupach, MR, Marland, G, Ciais, P, Le Quéré, C, Canadell, JG, Klepper, G, and CB Field, CB, 2007. Global and Regional Drivers of Accelerating CO2 Emissions PNAS, 104, 10288-10293</t>
  </si>
  <si>
    <t>MITgcm-REcoM2</t>
  </si>
  <si>
    <t>JSBACH</t>
  </si>
  <si>
    <t>Krinner, G., Viovy, N., de Noblet, N., Ogée, J., Friedlingstein, P., Ciais, P., Sitch, S., Polcher, J., and Prentice, I. C.: A dynamic global vegetation model for studies of the coupled atmosphere-biosphere system, Global Biogeochemical Cycles, 19, 1-33, 2005.</t>
  </si>
  <si>
    <t>2014: Friedlingstein, P., Andrew, R. M., Rogelj, J., Peters, G. P., Canadell, J. G., Knutti, R., Luderer, G., Raupach, M. R., Schaeffer, M., van Vuuren, D. P., and Le Quéré, C.: Persistent growth of CO2 emissions and implications for reaching climate targets, Nature Geoscience, 2014. 2014.</t>
  </si>
  <si>
    <t>ISAM</t>
  </si>
  <si>
    <t>CLASS-CTEM</t>
  </si>
  <si>
    <t>DLEM</t>
  </si>
  <si>
    <t>SDGVM</t>
  </si>
  <si>
    <t>2015: Le Quéré, C, R Moriarty, RM Andrew, JG Canadell, S Sitch, JI Korsbakken, P Friedlingstein, GP Peters, RJ Andres, TA Boden, RA Houghton, JI House, RF Keeling, P Tans, A Arneth, DCE Bakker, L Barbero, L Bopp, J Chang, F Chevallier, LP Chini, P Ciais, M Fader, RA Feely, T Gkritzalis, I Harris, J Hauck, T Ilyina, AK Jain, E Kato, V Kitidis, K Klein Goldewijk, C Koven, P Landschützer, SK Lauvset, N Lefèvre, A Lenton, ID Lima, N Metzl, F Millero, DR Munro, A Murata, JEMS Nabel, S Nakaoka, Y Nojiri, K O'Brien, A Olsen, T Ono, FF Pérez, B Pfeil, D Pierrot, B Poulter, G Rehder, C Rödenbeck, S Saito, U Schuster, J Schwinger, R Séférian, T Steinhoff, BD Stocker, AJ Sutton, T Takahashi, B Tilbrook, IT van der Laan-Luijkx, GR van der Werf, S van Heuven, D Vandemark, N Viovy, A Wiltshire, S Zaehle, and N Zeng 2015 Global Carbon Budget 2015 Earth System Science Data, 7, 349-396 doi:10.5194/essd-7-349-2015</t>
  </si>
  <si>
    <t>2014: Le Quéré, C, R Moriarty, R M Andrew, G P Peters, P Ciais, P Friedlingstein, S D Jones, S Sitch, P Tans, A Arneth, T A Boden, L Bopp, Y Bozec, J G Canadell, Chini, L P, F Chevallier, C E Cosca, I Harris, M Hoppema, R A Houghton, J I House, A K Jain, T Johannessen, E Kato, R F Keeling, V Kitidis, K Klein Goldewijk, C Koven, C S Landa, P Landschützer, A Lenton, I D Lima, G Marland, J T Mathis, N Metzl, Y Nojiri, A Olsen, T Ono, S Peng, W Peters, B Pfeil, B Poulter, M R Raupach, P Regnier, C Rödenbeck, S Saito, J E Salisbury, U Schuster, J Schwinger, R Séférian, J Segschneider, T Steinhoff, B D Stocker, A J Sutton, T Takahashi, B Tilbrook, G R van der Werf, N Viovy, Y-P Wang, R Wanninkhof, A Wiltshire, and N Zeng 2015. Global Carbon Budget 2014 Earth System Science Data, 7, 47-85, doi:105194/essd-7-47-2015</t>
  </si>
  <si>
    <t>2015: Jackson, R. B., Canadell, J. G., Le Quéré, C., Andrew, R. M., Korsbakken, J. I., Peters, G. P., and Nakicenovic, N.: Reaching peak emissions, Nature Climate Change, 6, 7-10, 2016.</t>
  </si>
  <si>
    <t>The atmospheric CO2 growth rate (variable uncertainty around 0.2 GtC/yr from 1980) is estimated directly from atmospheric CO2 concentration measurements, and provided by the US National Oceanic and Atmospheric Administration Earth System Research Laboratory (NOAA/ESRL).  http://www.esrl.noaa.gov/gmd/ccgg/trends/global.html</t>
  </si>
  <si>
    <t>Schwinger, J., Goris, N., Tjiputra, J. F., Kriest, I., Bentsen, M., Bethke, I., Ilicak, M., Assmann, K. M., and Heinze, C.: Evaluation of NorESM-OC (versions 1 and 1.2), the ocean carbon-cycle stand-alone configuration of the Norwegian Earth System Model (NorESM1), Geosci. Model Dev., 9, 2589-2622, 2016.</t>
  </si>
  <si>
    <t>Rödenbeck</t>
  </si>
  <si>
    <t>Melton, J. R. and Arora, V. K.: Competition between plant functional types in the Canadian Terrestrial Ecosystem Model (CTEM) v. 2.0, Geosci. Model Dev., 9, 323-361, 2016.</t>
  </si>
  <si>
    <r>
      <t xml:space="preserve">and cement production data from the US Geological Survey </t>
    </r>
    <r>
      <rPr>
        <sz val="12"/>
        <color theme="8"/>
        <rFont val="Calibri"/>
        <family val="2"/>
      </rPr>
      <t>(data in blue in Column F)</t>
    </r>
    <r>
      <rPr>
        <sz val="12"/>
        <color indexed="8"/>
        <rFont val="Calibri"/>
        <family val="2"/>
      </rPr>
      <t>. http://minerals.usgs.gov/minerals/pubs/commodity/cement/</t>
    </r>
  </si>
  <si>
    <r>
      <t>1959-201</t>
    </r>
    <r>
      <rPr>
        <sz val="12"/>
        <rFont val="Calibri"/>
        <family val="2"/>
      </rPr>
      <t>4</t>
    </r>
    <r>
      <rPr>
        <sz val="12"/>
        <rFont val="Calibri"/>
        <family val="2"/>
      </rPr>
      <t xml:space="preserve"> estimates for fossil fuel combustion and cement are from the Carbon Dioxide Information Analysis Center (CDIAC) at Oak Ridge National Laboratory, adjusted with revised China statistics from 1990.  http://cdiac.ornl.gov/trends/emis/meth_reg.html</t>
    </r>
  </si>
  <si>
    <t>Bookkeeping methods</t>
  </si>
  <si>
    <t>H&amp;N</t>
  </si>
  <si>
    <t>BLUE</t>
  </si>
  <si>
    <t>fossil fuel and industry</t>
  </si>
  <si>
    <t>Emissions from fossil fuel combustion and industrial processes (uncertainty of ±5% for a ± 1 sigma confidence level):</t>
  </si>
  <si>
    <t>ORCHIDEE-MICT</t>
  </si>
  <si>
    <t>MME</t>
  </si>
  <si>
    <t>budget imbalance</t>
  </si>
  <si>
    <t>GCB</t>
  </si>
  <si>
    <t>Individual models</t>
  </si>
  <si>
    <t>stdev</t>
  </si>
  <si>
    <t>MMM</t>
  </si>
  <si>
    <r>
      <t>The Global Carbon Budget 2017</t>
    </r>
    <r>
      <rPr>
        <sz val="16"/>
        <color indexed="8"/>
        <rFont val="Calibri"/>
        <family val="2"/>
      </rPr>
      <t xml:space="preserve"> is a collaborative effort of the global carbon cycle science community coordinated by the Global Carbon Project. </t>
    </r>
  </si>
  <si>
    <t>Further information is available on: http://www.globalcarbonproject.org/carbonbudget</t>
  </si>
  <si>
    <t xml:space="preserve">2016: Le Quéré, C., Andrew, R. M., Canadell, J. G., Sitch, S., Korsbakken, J. I., Peters, G. P., Manning, A. C., Boden, T. A., Tans, P. P., Houghton, R. A., Keeling, R. F., Alin, S., Andrews, O. D., Anthoni, P., Barbero, L., Bopp, L., Chevallier, F., Chini, L. P., Ciais, P., Currie, K., Delire, C., Doney, S. C., Friedlingstein, P., Gkritzalis, T., Harris, I., Hauck, J., Haverd, V., Hoppema, M., Klein Goldewijk, K., Jain, A. K., Kato, E., Körtzinger, A., Landschützer, P., Lefèvre, N., Lenton, A., Lienert, S., Lombardozzi, D., Melton, J. R., Metzl, N., Millero, F., Monteiro, P. M. S., Munro, D. R., Nabel, J. E. M. S., Nakaoka, S. I., O'Brien, K., Olsen, A., Omar, A. M., Ono, T., Pierrot, D., Poulter, B., Rödenbeck, C., Salisbury, J., Schuster, U., Schwinger, J., Séférian, R., Skjelvan, I., Stocker, B. D., Sutton, A. J., Takahashi, T., Tian, H., Tilbrook, B., van der Laan-Luijkx, I. T., van der Werf, G. R., Viovy, N., Walker, A. P., Wiltshire, A. J., and Zaehle, S.: Global Carbon Budget 2016, Earth Syst. Sci. Data, 8, 605-649, 10.5194/essd-8-605-2016, 2016.
</t>
  </si>
  <si>
    <r>
      <rPr>
        <b/>
        <u/>
        <sz val="16"/>
        <color indexed="8"/>
        <rFont val="Calibri"/>
        <family val="2"/>
      </rPr>
      <t>DATA SOURCES &amp; TERMS OF USE:</t>
    </r>
    <r>
      <rPr>
        <b/>
        <sz val="16"/>
        <color indexed="8"/>
        <rFont val="Calibri"/>
        <family val="2"/>
      </rPr>
      <t xml:space="preserve">
The use of data is conditional on citing the original data sources. </t>
    </r>
    <r>
      <rPr>
        <b/>
        <sz val="16"/>
        <color rgb="FFC00000"/>
        <rFont val="Calibri"/>
        <family val="2"/>
      </rPr>
      <t>Full details on how to cite the data are given at the top of each page.</t>
    </r>
    <r>
      <rPr>
        <b/>
        <sz val="16"/>
        <color theme="5"/>
        <rFont val="Calibri"/>
        <family val="2"/>
      </rPr>
      <t xml:space="preserve"> </t>
    </r>
    <r>
      <rPr>
        <b/>
        <sz val="16"/>
        <rFont val="Calibri"/>
        <family val="2"/>
      </rPr>
      <t>For research projects, if the data are essential to the work, or if an important result or conclusion depends on the data, co-authorship may need to be considered. The Global Carbon Project facilitates access to data to encourage its use and promote a good understanding of the carbon cycle. Respecting original data sources is key to help secure the sup</t>
    </r>
    <r>
      <rPr>
        <b/>
        <sz val="16"/>
        <color indexed="8"/>
        <rFont val="Calibri"/>
        <family val="2"/>
      </rPr>
      <t xml:space="preserve">port of data providers to enhance, maintain and update valuable data. </t>
    </r>
  </si>
  <si>
    <t xml:space="preserve">All values in billion tonnes of carbon per year (GtC/yr), for the globe. For values in billion tonnes of carbon dioxide per year (GtCO2/yr) , multiply the numbers below by 3.664. </t>
  </si>
  <si>
    <t xml:space="preserve">All uncertainties represent ± 1 sigma error (68 % chance of being in the range provided) </t>
  </si>
  <si>
    <t>Emissions from land-use change (uncertainty of ±0.7 GtC/yr):</t>
  </si>
  <si>
    <t>1959-1980 are based on Mauna Loa and South Pole stations as observed by the CO2 Program at Scripps Institution of Oceanography. http://scrippsco2.ucsd.edu/data/atmospheric_co2/</t>
  </si>
  <si>
    <t>All values in billion tonnes of carbon per year (GtC/yr), for the globe. For values in billion tonnes of carbon dioxide per year (GtCO2/yr), multiply the numbers below by 3.664.</t>
  </si>
  <si>
    <t>Landschützer, P., Gruber, N., Haumann, F. A., Rödenbeck, C., Bakker, D. C. E., van Heuven, S., Hoppema, M., Metzl, N., Sweeney, C., Takahashi, T., Tilbrook, B., and Wanninkhof, R.: The reinvigoration of the Southern Ocean carbon sink, Science, 349, 1221-1224, 2015.</t>
  </si>
  <si>
    <t>Hansis, E., Davis, S. J., and Pongratz, J.: Relevance of methodological choices for accounting of land use change carbon fluxes, Global Biogeochemical Cycles, 29, 1230-1246, 2015.</t>
  </si>
  <si>
    <t>Houghton, R. A. and Nassikas, A. A.: Global and regional fluxes of carbon from land use and land cover change 1850-2015, Global Biogeochemical Cycles, 31, 456-472, 2017.</t>
  </si>
  <si>
    <t>Oleson, K., Lawrence, D., Bonan, G., Drewniak, B., Huang, M., Koven, C., Levis, S., Li, F., Riley, W., Subin, Z., Swenson, S., Thornton, P., Bozbiyik, A., Fisher, R., Heald, C., Kluzek, E., Lamarque, J., Lawrence, P., Leung, L., Lipscomb, W., Muszala, S., Ricciuto, D., Sacks, W., Tang, J., and Yang, Z.: Technical Description of version 4.5 of the Community Land Model (CLM), NCAR, 2013.</t>
  </si>
  <si>
    <t>Jain, A. K., Meiyappan, P., Song, Y., and House, J. I.: CO2 Emissions from Land-Use Change Affected More by Nitrogen Cycle, than by the Choice of Land Cover Data, Global Change Biology, 9, 2893-2906, 2013.</t>
  </si>
  <si>
    <t>Smith, B., Warlind, D., Arneth, A., Hickler, T., Leadley, P., Siltberg, J., and Zaehle, S.: Implications of incorporating N cycling and N limitations on primary production in an individual-based dynamic vegetation model, Biogeosciences, 11, 2027-2054, 2014.</t>
  </si>
  <si>
    <t>Sitch, S., Smith, B., Prentice, I. C., Arneth, A., Bondeau, A., Cramer, W., Kaplan, J. O., Levis, S., Lucht, W., Sykes, M. T., Thonicke, K., and Venevsky, S.: Evaluation of ecosystem dynamics, plant geography and terrestrial carbon cycling in the LPJ dynamic global vegetation model Global Change Biology, 9, 161-185, 2003.</t>
  </si>
  <si>
    <t>Buitenhuis, E. T., Rivkin, R. B., Sailley, S., and Le Quéré, C.: Biogeochemical fluxes through microzooplankton, Global Biogeochemical Cycles, 24, 2010.</t>
  </si>
  <si>
    <t>Aumont, O. and Bopp, L.: Globalizing results from ocean in situ iron fertilization studies, Global Biogeochemical Cycles, 20, GB2017, 2006.</t>
  </si>
  <si>
    <t>Doney, S. C., Lima, I., Feely, R. A., Glover, D. M., Lindsay, K., Mahowald, N., Moore, J. K., and Wanninkhof, R.: Mechanisms governing interannual variability in upper-ocean inorganic carbon system and air–sea CO2 fluxes: Physical climate and atmospheric dust, Deep-Sea Res Pt Ii, 56, 640-655, 2009.</t>
  </si>
  <si>
    <t>Séférian, R., Bopp, L., Gehlen, M., Orr, J., Ethé, C., Cadule, P., Aumont, O., Salas y Mélia, D., Voldoire, A. and Madec, G.: Skill assessment of three earth system models with common marine biogeochemistry, Climate Dynamics, 40, 2549–2573, 2013.</t>
  </si>
  <si>
    <t>Law, R. M., Ziehn, T., Matear, R. J., Lenton, A., Chamberlain, M. A., Stevens, L. E., Wang, Y. P., Srbinovsky, J., Bi, D., Yan, H., and Vohralik, P. F.: The carbon cycle in the Australian Community Climate and Earth System Simulator (ACCESS-ESM1) – Part 1: Model description and pre-industrial simulation, Geosci. Model Dev., 10, 2567-2590, 2017.</t>
  </si>
  <si>
    <t>Hauck, J., Kohler, P., Wolf-Gladrow, D., and Volker, C.: Iron fertilisation and century-scale effects of open ocean dissolution of olivine in a simulated CO2 removal experiment, Environmental Research Letters, 11, 024007, 2016.</t>
  </si>
  <si>
    <t>Rödenbeck, C., Bakker, D. C. E., Metzl, N., Olsen, A., Sabine, C., Cassar, N., Reum, F., Keeling, R. F., and Heimann, M.: Interannual sea–air CO2 flux variability from an observation-driven ocean mixed-layer scheme, Biogeosciences, 11, 4599-4613, 2014.</t>
  </si>
  <si>
    <r>
      <t xml:space="preserve">2015 and 2016 estimates are preliminary and are based on energy statistics published by BP </t>
    </r>
    <r>
      <rPr>
        <sz val="12"/>
        <color rgb="FFFF0000"/>
        <rFont val="Calibri"/>
        <family val="2"/>
      </rPr>
      <t>(data in red in Columns B, C, D, E and H)</t>
    </r>
    <r>
      <rPr>
        <sz val="12"/>
        <color theme="1"/>
        <rFont val="Calibri"/>
        <family val="2"/>
      </rPr>
      <t xml:space="preserve">. </t>
    </r>
    <r>
      <rPr>
        <sz val="12"/>
        <rFont val="Calibri"/>
        <family val="2"/>
      </rPr>
      <t>https://www.bp.com/content/dam/bp/pdf/energy-economics/statistical-review-2016/bp-statistical-review-of-world-energy-2016-full-report.pdf</t>
    </r>
  </si>
  <si>
    <r>
      <rPr>
        <b/>
        <sz val="12"/>
        <color indexed="8"/>
        <rFont val="Calibri"/>
        <family val="2"/>
      </rPr>
      <t>Cite as:</t>
    </r>
    <r>
      <rPr>
        <sz val="12"/>
        <color indexed="8"/>
        <rFont val="Calibri"/>
        <family val="2"/>
      </rPr>
      <t xml:space="preserve"> Le Quéré et al. 2017 (see Summary tab).</t>
    </r>
  </si>
  <si>
    <r>
      <t xml:space="preserve">Cite as: </t>
    </r>
    <r>
      <rPr>
        <sz val="12"/>
        <color indexed="8"/>
        <rFont val="Calibri"/>
        <family val="2"/>
      </rPr>
      <t>Le Quéré et al. 2017 (see Summary tab).</t>
    </r>
  </si>
  <si>
    <r>
      <t>Cite as:</t>
    </r>
    <r>
      <rPr>
        <sz val="12"/>
        <color indexed="8"/>
        <rFont val="Calibri"/>
        <family val="2"/>
      </rPr>
      <t xml:space="preserve"> Dlugokencky, E. and Tans, P.: Trends in atmospheric carbon dioxide, National Oceanic &amp; Atmospheric Administration, Earth System Research Laboratory (NOAA/ESRL), available at http://www.esrl.noaa.gov/gmd/ccgg/trends/global.html, 2017.</t>
    </r>
  </si>
  <si>
    <t>1980 onwards are global averages estimated from multiple stations run by NOAA/ESRL.</t>
  </si>
  <si>
    <r>
      <rPr>
        <b/>
        <sz val="12"/>
        <color indexed="14"/>
        <rFont val="Calibri"/>
        <family val="2"/>
      </rPr>
      <t>Please note:</t>
    </r>
    <r>
      <rPr>
        <sz val="12"/>
        <color indexed="14"/>
        <rFont val="Calibri"/>
        <family val="2"/>
      </rPr>
      <t xml:space="preserve"> The methods used to estimate the historical fluxes presented below differ from the carbon budget presented from 1959 onwards. For example, the atmospheric growth and ocean sink do not account for year-to-year variability. </t>
    </r>
  </si>
  <si>
    <r>
      <rPr>
        <b/>
        <sz val="12"/>
        <color indexed="14"/>
        <rFont val="Calibri"/>
        <family val="2"/>
      </rPr>
      <t>Uncertainties:</t>
    </r>
    <r>
      <rPr>
        <sz val="12"/>
        <color indexed="14"/>
        <rFont val="Calibri"/>
        <family val="2"/>
      </rPr>
      <t xml:space="preserve"> see the original papers for uncertainties</t>
    </r>
  </si>
  <si>
    <t>Atmospheric CO2 growth rate: Joos, F. and Spahni, R.: Rates of change in natural and anthropogenic radiative forcing over the past 20,000 years, Proceedings of the National Academy of Science, 105, 1425-1430, 2008.</t>
  </si>
  <si>
    <t>Ilyina, T., Six, K., Segschneider, J., Maier-Reimer, E., Li, H., and Núñez-Riboni, I.: The global ocean biogeochemistry model HAMOCC: Model architecture and performance as component of the MPI-Earth System Model in different CMIP5 experimental realizations, Journal of Advances in Modeling Earth Systems, 5, 287-315, doi: 10.1002/jame.20017, 2013.</t>
  </si>
  <si>
    <r>
      <t xml:space="preserve">and flaring is assumed to be constant since 2014 value </t>
    </r>
    <r>
      <rPr>
        <sz val="12"/>
        <color rgb="FF00B050"/>
        <rFont val="Calibri"/>
        <family val="2"/>
      </rPr>
      <t>(data in green in Column G)</t>
    </r>
    <r>
      <rPr>
        <sz val="12"/>
        <color indexed="8"/>
        <rFont val="Calibri"/>
        <family val="2"/>
      </rPr>
      <t>.</t>
    </r>
  </si>
  <si>
    <r>
      <rPr>
        <b/>
        <sz val="12"/>
        <color indexed="8"/>
        <rFont val="Calibri"/>
        <family val="2"/>
      </rPr>
      <t xml:space="preserve">Cite as: average of two bookkeeping models: </t>
    </r>
    <r>
      <rPr>
        <sz val="12"/>
        <color indexed="8"/>
        <rFont val="Calibri"/>
        <family val="2"/>
      </rPr>
      <t>Houghton, R. A. and Nassikas, A. A.: Global and regional fluxes of carbon from land use and land cover change 1850-2015, Global Biogeochemical Cycles, 31, 456-472, 2017;  Hansis, E., Davis, S. J., and Pongratz, J.: Relevance of methodological choices for accounting of land use change carbon fluxes, Global Biogeochemical Cycles, 29, 1230-1246, 2015.</t>
    </r>
  </si>
  <si>
    <r>
      <t xml:space="preserve">The land sink (uncertainty of ±0.9 GtC/yr on average) </t>
    </r>
    <r>
      <rPr>
        <sz val="12"/>
        <rFont val="Calibri"/>
        <family val="2"/>
      </rPr>
      <t>was estimated from the average of several dynamic global vegetation models that reproduce the observed mean total land sink of the 1990s.</t>
    </r>
  </si>
  <si>
    <r>
      <t xml:space="preserve">The ocean sink (uncertainty of ±0.5 GtC/yr) </t>
    </r>
    <r>
      <rPr>
        <sz val="12"/>
        <rFont val="Calibri"/>
        <family val="2"/>
      </rPr>
      <t xml:space="preserve">is estimated from the average of several global ocean biogeochemistry models that reproduce the observed mean ocean sink of the 1990s. </t>
    </r>
  </si>
  <si>
    <t>data below represents the net flux of land-use change, based on the net balance between deforestation and forest regrowth along with other land-use changes</t>
  </si>
  <si>
    <r>
      <t xml:space="preserve">2016 values for H&amp;N </t>
    </r>
    <r>
      <rPr>
        <sz val="12"/>
        <color rgb="FFFF0000"/>
        <rFont val="Calibri"/>
        <family val="2"/>
      </rPr>
      <t>(in red)</t>
    </r>
    <r>
      <rPr>
        <sz val="12"/>
        <color indexed="8"/>
        <rFont val="Calibri"/>
        <family val="2"/>
      </rPr>
      <t xml:space="preserve"> are preliminary and are based on fire counts, and are propagated to the GCB estimate</t>
    </r>
  </si>
  <si>
    <r>
      <t xml:space="preserve">Methods: </t>
    </r>
    <r>
      <rPr>
        <sz val="12"/>
        <rFont val="Calibri"/>
        <family val="2"/>
      </rPr>
      <t xml:space="preserve">The ocean sink (uncertainty of ±0.5 GtC/yr) is estimated from the average of several global ocean biogeochemistry models that reproduce the observed mean ocean sink of the 1990s. </t>
    </r>
  </si>
  <si>
    <t>The land sink is the average of several dynamic global vegetation models that reproduce the observed mean total land sink of the 1990s.</t>
  </si>
  <si>
    <r>
      <t xml:space="preserve">2015 and 2016 estimates are preliminary and are based on energy statistics published by BP </t>
    </r>
    <r>
      <rPr>
        <sz val="12"/>
        <color rgb="FFFF0000"/>
        <rFont val="Calibri"/>
        <family val="2"/>
      </rPr>
      <t>(data in red in Column B)</t>
    </r>
    <r>
      <rPr>
        <sz val="12"/>
        <color theme="1"/>
        <rFont val="Calibri"/>
        <family val="2"/>
      </rPr>
      <t>. https://www.bp.com/content/dam/bp/en/corporate/pdf/energy-economics/statistical-review-2017/bp-statistical-review-of-world-energy-2017-full-report.pdf</t>
    </r>
  </si>
  <si>
    <t>CABLE</t>
  </si>
  <si>
    <t>LPX-Bern</t>
  </si>
  <si>
    <t>CLM4.5(BGC)</t>
  </si>
  <si>
    <t>NorESM-OC</t>
  </si>
  <si>
    <r>
      <t xml:space="preserve">The budget imbalance </t>
    </r>
    <r>
      <rPr>
        <sz val="12"/>
        <rFont val="Calibri"/>
        <family val="2"/>
      </rPr>
      <t xml:space="preserve">is the sum of emissions (fossil fuel and industry + land-use change) minus (atmospheric growth + ocean sink + land sink); it is a measure of our imperfect data and understanding of the contemporary carbon cycle. </t>
    </r>
  </si>
  <si>
    <t xml:space="preserve">The budget imbalance is the sum of emissions (fossil fuel and industry + land-use change) minus (atmospheric growth + ocean sink + land sink); it is a measure of our imperfect data and understanding of the contemporary carbon cycle. </t>
  </si>
  <si>
    <t xml:space="preserve">The uncertainty for the global estimates is about ±5 % for a ± 1 sigma confidence level. </t>
  </si>
  <si>
    <t>Haverd, V., Smith, B., Nieradzik, L., Briggs, P. R., Woodgate, W., Trudinger, C. M., and Canadell, J. G.: A new version of the CABLE land surface model, incorporating land use and land cover change, woody vegetation demography and a novel optimisation-based approach to plant coordination of electron transport and carboxylation capacity-limited photosynthesis., Geoscientific Model Development, doi: (submitted), 2017. 2017.</t>
  </si>
  <si>
    <t>Keller, K. M., Lienert, S., Bozbiyik, A., Stocker, T. F., Churakova, O. V., Frank, D. C., Klesse, S., Koven, C. D., Leuenberger, M., Riley, W. J., Saurer, M., Siegwolf, R., Weigt, R. B., and Joos, F.: 20th century changes in carbon isotopes and water-use efficiency: tree-ring-based evaluation of the CLM4.5 and LPX-Bern models, Biogeosciences, 14, 2641-2673, 2017.</t>
  </si>
  <si>
    <t>Guimberteau, M., Zhu, D., Maignan, F., Huang, Y., Yue, C., Dantec-Nédélec, S., Ottlé, C., Jornet-Puig, A., Bastos, A., Laurent, P., Goll, D., Bowring, S., Chang, J., Guenet, B., Tifafi, M., Peng, S., Krinner, G., Ducharne, A., Wang, F., Wang, T., Wang, X., Wang, Y., Yin, Z., Lauerwald, R., Joetzjer, E., Qiu, C., Kim, H., and Ciais, P.: ORCHIDEE-MICT (revision 4126), a land surface model for the high-latitudes: model description and validation, Geosci. Model Dev. Discuss., 2017, 1-65, 2017.</t>
  </si>
  <si>
    <t>MPIOM-HAMOCC</t>
  </si>
  <si>
    <t>Tian, H., G. Chen, C. Lu, X. Xu, D. J. Hayes, W. Ren, S. Pan, D.N. Huntzinger, S.C. Wofsy: North American terrestrial CO2 uptake largely offset by CH4 and N2O emissions: Toward a full accounting of the greenhouse gas budget, Climatic Change, 129:423-426, 2015</t>
  </si>
  <si>
    <t>Reick, C. H., T. Raddatz, V. Brovkin, and Gayler, V.: The representation of natural and anthropogenic land cover change in MPI-ESM, Journal of Advances in Modeling Earth Systems, 5, 459–482, 2013</t>
  </si>
  <si>
    <t>Clarke, D. B., Mercado, L. M., Sitch, S., Jones, C. D., Gedney, N., Best, M. J., Pryor, M., Rooney, G. G., Essery, R. L. H., Blyth, E., Boucher, O., Cox, P. M., and Harding, R. J.: The Joint UK Land Environment Simulator (JULES), model description - Part 2: Carbon fluxes and vegetation dynamics. , Geoscientific Model Development, 4, 701-772, 2011</t>
  </si>
  <si>
    <t>Zaehle, S. and Friend, A. D.: Carbon and nitrogen cycle dynamics in the O-CN land surface model: 1. Model description, site-scale evaluation, and sensitivity to parameter estimates, Global Biogeochemical Cycles, 24, GB1005, 2010</t>
  </si>
  <si>
    <t>Woodward, F. I., Smith, T. M., and Emanuel, W. R.: A global land primary productivity and phytogeography model, Global Biogeochemical Cycles, 9, 471-490, 1995</t>
  </si>
  <si>
    <t>Kato, E., Kinoshita, T., Ito, A., Kawamiya, M., and Yamagata, Y.: Evaluation of spatially explicit emission scenario of land-use change and biomass burning using a process-based biogeochemical model, Journal of Land Use Science, 8, 104-122, 2013</t>
  </si>
  <si>
    <t>OCN</t>
  </si>
  <si>
    <t>See also:</t>
  </si>
  <si>
    <r>
      <t>Cite as</t>
    </r>
    <r>
      <rPr>
        <sz val="12"/>
        <rFont val="Calibri"/>
        <family val="2"/>
      </rPr>
      <t xml:space="preserve">: Boden, T. A., Marland, G., and Andres, R. J.: Global, Regional, and National Fossil-Fuel CO2 Emissions, Oak Ridge National Laboratory, U.S. Department of Energy, Oak Ridge, Tenn., U.S.A., doi 10.3334/CDIAC/00001_V2017, 2017; available at: http://cdiac.ess-dive.lbl.gov/trends/emis/overview_2014.html </t>
    </r>
  </si>
  <si>
    <t xml:space="preserve">Fossil fuel combustion and cement production emissions:  Cite as: Boden, T. A., Marland, G., and Andres, R. J.: Global, Regional, and National Fossil-Fuel CO2 Emissions, Oak Ridge National Laboratory, U.S. Department of Energy, Oak Ridge, Tenn., U.S.A., doi 10.3334/CDIAC/00001_V2017, 2017; available at: http://cdiac.ess-dive.lbl.gov/trends/emis/overview_2014.html </t>
  </si>
  <si>
    <r>
      <t xml:space="preserve">Methods: </t>
    </r>
    <r>
      <rPr>
        <sz val="12"/>
        <rFont val="Calibri"/>
        <family val="2"/>
      </rPr>
      <t xml:space="preserve">The terrestrial sink (uncertainty of ±0.9 GtC/yr on average) is estimated from the average of several Dynamic Global Vegetation Models (DGVMs) that reproduce the observed mean total land uptake of the 1990s. </t>
    </r>
  </si>
  <si>
    <r>
      <t xml:space="preserve">Methods: </t>
    </r>
    <r>
      <rPr>
        <sz val="12"/>
        <color indexed="8"/>
        <rFont val="Calibri"/>
        <family val="2"/>
      </rPr>
      <t xml:space="preserve">The GCB estimate is the average of the two bookkeeping models (uncertainty of ±0.7 GtC/yr). Individual results from dynamic global vegetation models are also provided. </t>
    </r>
  </si>
  <si>
    <t>Note: the data-based products include a pre-industrial steady state source of CO2 (of about 0.45 GtC/yr) and therefore are not directly comparable with the ocean model results.</t>
  </si>
  <si>
    <t xml:space="preserve">Note: the data products include a pre-industrial steady state source of CO2 (of about 0.45 GtC/yr) and therefore are not directly comparable with the ocean model results. </t>
  </si>
  <si>
    <t>Land-use change emissions as average of two bookkeeping models: Houghton, R. A. and Nassikas, A. A.: Global and regional fluxes of carbon from land use and land cover change 1850-2015, Global Biogeochemical Cycles, 31, 456-472, 2017;  Hansis, E., Davis, S. J., and Pongratz, J.: Relevance of methodological choices for accounting of land use change carbon fluxes, Global Biogeochemical Cycles, 29, 1230-1246, 2015.</t>
  </si>
  <si>
    <t>The ocean CO2 sink is the average of the two diagnostic ocean models: DeVries, T.: The oceanic anthropogenic CO2 sink: Storage, air-sea fluxes, and transports over the industrial era, Global Biogeochemical Cycles, 28, 631-647, 2014; and Khatiwala, S., Tanhua, T., Mikaloff Fletcher, S. E., Gerber, M., Doney, S. C., Graven, H. D., Gruber, N., McKinley, G. A., Murata, A., Rios, A. F., and Sabine, C. L.: Global ocean storage of anthropogenic carbon, Biogeosciences, 10, 2169-2191, 2013.</t>
  </si>
  <si>
    <r>
      <t xml:space="preserve">Reference of the full global carbon budget 2017: </t>
    </r>
    <r>
      <rPr>
        <sz val="12"/>
        <rFont val="Calibri"/>
        <family val="2"/>
      </rPr>
      <t>Le Quéré, Corinne, Robbie M. Andrew, Pierre Friedlingstein, Stephen Sitch, Julia Pongratz, Andrew C. Manning, Jan Ivar Korsbakken, Glen P. Peters, Josep G. Canadell, Robert B. Jackson, Thomas A. Boden, Pieter P. Tans, Oliver D. Andrews, Vivek Arora, Dorothee C. E. Bakker, Leticia Barbero, Meike Becker, Richard A. Betts, Laurent Bopp, Frédéric Chevallier, Louise P. Chini, Philippe Ciais, Cathy Cosca, Jessica Cross, Kim Currie, Thomas Gasser, Ian Harris, Judith Hauck, Vanessa Haverd, Richard A. Houghton, Christopher W.  Hunt, George Hurtt, Tatiana Ilyina, Atul K. Jain, Etsushi Kato, Markus Kautz, Ralph F. Keeling, Kees Klein Goldewijk, Arne Körtzinger, Peter Landschützer, Nathalie Lefèvre, Andrew Lenton, Sebastian Lienert, Ivan Lima, Danica Lombardozzi, Nicolas Metzl, Frank Millero, Pedro M. S. Monteiro, David R. Munro, Julia E. M. S. Nabel, Shin-ichiro Nakaoka, Yukihiro Nojiri, X. Antoni Padin, Benjamin Pfeil, Denis Pierrot, Benjamin Poulter, Gregor Rehder, Janet Reimer, Christian Rödenbeck, Jörg Schwinger, Roland Séférian, Ingunn Skjelvan, Benjamin D. Stocker, Hanqin Tian, Bronte Tilbrook, Ingrid T. van der Laan-Luijkx, Guido R. van der Werf, Steven M. A. C. van Heuven, Nicolas Viovy, Nicolas Vuichard, Anthony P. Walker, Andrew J. Watson, Andrew J. Wiltshire, Sönke Zaehle, Dan Zhu: Global Carbon Budget 2017, Earth Syst. Sci. Data Discussions, 2017. https://doi.org/10.5194/essdd-2017-123</t>
    </r>
  </si>
  <si>
    <t xml:space="preserve">Peters, G.P., C. Le Quéré, R.M. Andrew, J.G. Canadell, P. Friedlingstein, T. Ilyina, R. Jackson, J.I. Korsbakken, G.A. McKinley, S. Sitch, P. Tans: Towards real-time verification of carbon dioxide emissions, Nature Climate Change, 2017. https://doi.org/10.1038/s41558-017-0013-9 </t>
  </si>
  <si>
    <t xml:space="preserve">Jackson, R.B., C. Le Quéré, R.M. Andrew, J.G. Canadell, G.P. Peters, J. Roy, and L. Wu: Warning signs for stabilizing global CO2 emissions, Environmental Research Letters, 2017. https://doi.org/10.1088/1748-9326/aa9662     </t>
  </si>
  <si>
    <t>Last updated on 11 November 2017.</t>
  </si>
  <si>
    <r>
      <rPr>
        <b/>
        <sz val="12"/>
        <color rgb="FFFF0000"/>
        <rFont val="Calibri"/>
        <family val="2"/>
      </rPr>
      <t>Version 1.0</t>
    </r>
    <r>
      <rPr>
        <sz val="12"/>
        <color rgb="FFFF0000"/>
        <rFont val="Calibri"/>
        <family val="2"/>
      </rPr>
      <t xml:space="preserve"> (Global_Carbon_Budget_2017v1.1.xlsx)</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</si>
</sst>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00"/>
  </numFmts>
  <fonts count="40" x14ac:knownFonts="1">
    <font>
      <sz val="12"/>
      <color theme="1"/>
      <name val="Calibri"/>
      <family val="2"/>
      <scheme val="minor"/>
    </font>
    <font>
      <u/>
      <sz val="12"/>
      <color theme="10"/>
      <name val="Calibri"/>
      <family val="2"/>
      <scheme val="minor"/>
    </font>
    <font>
      <u/>
      <sz val="12"/>
      <color theme="11"/>
      <name val="Calibri"/>
      <family val="2"/>
      <scheme val="minor"/>
    </font>
    <font>
      <sz val="10"/>
      <name val="Arial"/>
      <family val="2"/>
    </font>
    <font>
      <sz val="8"/>
      <name val="Verdana"/>
      <family val="2"/>
    </font>
    <font>
      <sz val="12"/>
      <color indexed="8"/>
      <name val="Calibri"/>
      <family val="2"/>
    </font>
    <font>
      <b/>
      <sz val="12"/>
      <color indexed="8"/>
      <name val="Calibri"/>
      <family val="2"/>
    </font>
    <font>
      <b/>
      <sz val="12"/>
      <name val="Calibri"/>
      <family val="2"/>
    </font>
    <font>
      <vertAlign val="subscript"/>
      <sz val="12"/>
      <color indexed="8"/>
      <name val="Calibri"/>
      <family val="2"/>
    </font>
    <font>
      <sz val="12"/>
      <name val="Calibri"/>
      <family val="2"/>
    </font>
    <font>
      <sz val="16"/>
      <color indexed="8"/>
      <name val="Calibri"/>
      <family val="2"/>
    </font>
    <font>
      <b/>
      <sz val="16"/>
      <color indexed="8"/>
      <name val="Calibri"/>
      <family val="2"/>
    </font>
    <font>
      <b/>
      <vertAlign val="subscript"/>
      <sz val="12"/>
      <color indexed="8"/>
      <name val="Calibri"/>
      <family val="2"/>
    </font>
    <font>
      <vertAlign val="subscript"/>
      <sz val="12"/>
      <name val="Calibri"/>
      <family val="2"/>
    </font>
    <font>
      <sz val="12"/>
      <color indexed="14"/>
      <name val="Calibri"/>
      <family val="2"/>
    </font>
    <font>
      <b/>
      <sz val="16"/>
      <color theme="5"/>
      <name val="Calibri"/>
      <family val="2"/>
    </font>
    <font>
      <sz val="12"/>
      <color theme="1"/>
      <name val="Calibri"/>
      <family val="2"/>
    </font>
    <font>
      <sz val="12"/>
      <color rgb="FFFF0000"/>
      <name val="Calibri"/>
      <family val="2"/>
    </font>
    <font>
      <b/>
      <sz val="16"/>
      <name val="Calibri"/>
      <family val="2"/>
    </font>
    <font>
      <b/>
      <u/>
      <sz val="16"/>
      <color indexed="8"/>
      <name val="Calibri"/>
      <family val="2"/>
    </font>
    <font>
      <sz val="12"/>
      <color rgb="FFFF0000"/>
      <name val="Calibri"/>
      <family val="2"/>
      <scheme val="minor"/>
    </font>
    <font>
      <sz val="12"/>
      <color rgb="FF000000"/>
      <name val="Calibri"/>
      <family val="2"/>
      <scheme val="minor"/>
    </font>
    <font>
      <b/>
      <sz val="12"/>
      <color rgb="FFFF0000"/>
      <name val="Calibri"/>
      <family val="2"/>
    </font>
    <font>
      <sz val="12"/>
      <name val="Calibri"/>
      <family val="2"/>
      <scheme val="minor"/>
    </font>
    <font>
      <sz val="12"/>
      <color theme="8"/>
      <name val="Calibri"/>
      <family val="2"/>
    </font>
    <font>
      <sz val="12"/>
      <color theme="1" tint="0.499984740745262"/>
      <name val="Calibri"/>
      <family val="2"/>
    </font>
    <font>
      <b/>
      <sz val="12"/>
      <color theme="1"/>
      <name val="Calibri"/>
      <family val="2"/>
    </font>
    <font>
      <b/>
      <sz val="12"/>
      <name val="Calibri"/>
      <family val="2"/>
    </font>
    <font>
      <sz val="12"/>
      <color theme="9" tint="0.39997558519241921"/>
      <name val="Calibri"/>
      <family val="2"/>
      <scheme val="minor"/>
    </font>
    <font>
      <b/>
      <sz val="16"/>
      <color indexed="8"/>
      <name val="Calibri"/>
      <family val="2"/>
    </font>
    <font>
      <b/>
      <sz val="16"/>
      <color rgb="FFC00000"/>
      <name val="Calibri"/>
      <family val="2"/>
    </font>
    <font>
      <sz val="12"/>
      <color indexed="14"/>
      <name val="Calibri"/>
      <family val="2"/>
    </font>
    <font>
      <b/>
      <sz val="12"/>
      <color rgb="FF000000"/>
      <name val="Calibri"/>
      <family val="2"/>
      <scheme val="minor"/>
    </font>
    <font>
      <sz val="12"/>
      <name val="Calibri"/>
      <family val="2"/>
    </font>
    <font>
      <b/>
      <u/>
      <sz val="12"/>
      <color indexed="8"/>
      <name val="Calibri"/>
      <family val="2"/>
    </font>
    <font>
      <b/>
      <sz val="12"/>
      <name val="Calibri"/>
      <family val="2"/>
      <scheme val="minor"/>
    </font>
    <font>
      <b/>
      <u/>
      <sz val="12"/>
      <color theme="1"/>
      <name val="Calibri"/>
      <family val="2"/>
    </font>
    <font>
      <sz val="12"/>
      <color theme="1"/>
      <name val="Calibri"/>
      <family val="2"/>
    </font>
    <font>
      <sz val="12"/>
      <color rgb="FF00B050"/>
      <name val="Calibri"/>
      <family val="2"/>
    </font>
    <font>
      <b/>
      <sz val="12"/>
      <color indexed="14"/>
      <name val="Calibri"/>
      <family val="2"/>
    </font>
  </fonts>
  <fills count="14">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indexed="51"/>
        <bgColor indexed="64"/>
      </patternFill>
    </fill>
    <fill>
      <patternFill patternType="solid">
        <fgColor indexed="27"/>
        <bgColor indexed="64"/>
      </patternFill>
    </fill>
    <fill>
      <patternFill patternType="solid">
        <fgColor indexed="31"/>
        <bgColor indexed="64"/>
      </patternFill>
    </fill>
    <fill>
      <patternFill patternType="solid">
        <fgColor indexed="22"/>
        <bgColor indexed="64"/>
      </patternFill>
    </fill>
    <fill>
      <patternFill patternType="solid">
        <fgColor indexed="11"/>
        <bgColor indexed="64"/>
      </patternFill>
    </fill>
    <fill>
      <patternFill patternType="solid">
        <fgColor theme="9" tint="0.39997558519241921"/>
        <bgColor indexed="64"/>
      </patternFill>
    </fill>
    <fill>
      <patternFill patternType="solid">
        <fgColor theme="0" tint="-0.249977111117893"/>
        <bgColor indexed="64"/>
      </patternFill>
    </fill>
    <fill>
      <patternFill patternType="solid">
        <fgColor rgb="FFFFCC99"/>
        <bgColor indexed="64"/>
      </patternFill>
    </fill>
    <fill>
      <patternFill patternType="solid">
        <fgColor theme="7" tint="0.59999389629810485"/>
        <bgColor indexed="64"/>
      </patternFill>
    </fill>
    <fill>
      <patternFill patternType="solid">
        <fgColor theme="8" tint="0.59999389629810485"/>
        <bgColor indexed="64"/>
      </patternFill>
    </fill>
  </fills>
  <borders count="12">
    <border>
      <left/>
      <right/>
      <top/>
      <bottom/>
      <diagonal/>
    </border>
    <border>
      <left/>
      <right style="thin">
        <color theme="0" tint="-0.14999847407452621"/>
      </right>
      <top style="thin">
        <color theme="0" tint="-0.14999847407452621"/>
      </top>
      <bottom style="thin">
        <color theme="0" tint="-0.14999847407452621"/>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right style="thin">
        <color theme="0" tint="-0.14999847407452621"/>
      </right>
      <top style="thin">
        <color theme="0" tint="-0.14999847407452621"/>
      </top>
      <bottom/>
      <diagonal/>
    </border>
    <border>
      <left style="thin">
        <color theme="0" tint="-0.14999847407452621"/>
      </left>
      <right style="thin">
        <color theme="0" tint="-0.14999847407452621"/>
      </right>
      <top style="thin">
        <color theme="0" tint="-0.14999847407452621"/>
      </top>
      <bottom/>
      <diagonal/>
    </border>
    <border>
      <left style="thin">
        <color indexed="22"/>
      </left>
      <right style="thin">
        <color indexed="22"/>
      </right>
      <top style="thin">
        <color indexed="22"/>
      </top>
      <bottom/>
      <diagonal/>
    </border>
    <border>
      <left/>
      <right/>
      <top style="thin">
        <color indexed="22"/>
      </top>
      <bottom style="thin">
        <color indexed="22"/>
      </bottom>
      <diagonal/>
    </border>
    <border>
      <left/>
      <right/>
      <top style="thin">
        <color theme="1" tint="0.499984740745262"/>
      </top>
      <bottom/>
      <diagonal/>
    </border>
    <border>
      <left/>
      <right/>
      <top style="thin">
        <color theme="0" tint="-0.14999847407452621"/>
      </top>
      <bottom/>
      <diagonal/>
    </border>
    <border>
      <left style="thick">
        <color auto="1"/>
      </left>
      <right/>
      <top/>
      <bottom/>
      <diagonal/>
    </border>
    <border>
      <left/>
      <right style="thick">
        <color auto="1"/>
      </right>
      <top/>
      <bottom/>
      <diagonal/>
    </border>
    <border>
      <left style="thick">
        <color auto="1"/>
      </left>
      <right style="thick">
        <color auto="1"/>
      </right>
      <top/>
      <bottom/>
      <diagonal/>
    </border>
  </borders>
  <cellStyleXfs count="942">
    <xf numFmtId="0" fontId="0" fillId="0" borderId="0"/>
    <xf numFmtId="0" fontId="1" fillId="0" borderId="0" applyNumberFormat="0" applyFill="0" applyBorder="0" applyAlignment="0" applyProtection="0"/>
    <xf numFmtId="0" fontId="2" fillId="0" borderId="0" applyNumberFormat="0" applyFill="0" applyBorder="0" applyAlignment="0" applyProtection="0"/>
    <xf numFmtId="0" fontId="3"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cellStyleXfs>
  <cellXfs count="269">
    <xf numFmtId="0" fontId="0" fillId="0" borderId="0" xfId="0"/>
    <xf numFmtId="0" fontId="5" fillId="0" borderId="0" xfId="0" applyFont="1"/>
    <xf numFmtId="0" fontId="5" fillId="0" borderId="0" xfId="0" applyFont="1" applyFill="1"/>
    <xf numFmtId="0" fontId="6" fillId="0" borderId="0" xfId="0" applyFont="1"/>
    <xf numFmtId="0" fontId="5" fillId="0" borderId="0" xfId="0" applyFont="1" applyAlignment="1">
      <alignment horizontal="left"/>
    </xf>
    <xf numFmtId="0" fontId="6" fillId="3" borderId="2" xfId="0" applyFont="1" applyFill="1" applyBorder="1" applyAlignment="1">
      <alignment horizontal="center" vertical="center" wrapText="1"/>
    </xf>
    <xf numFmtId="0" fontId="6" fillId="0" borderId="2" xfId="0" applyFont="1" applyBorder="1"/>
    <xf numFmtId="0" fontId="5" fillId="3" borderId="2" xfId="0" applyFont="1" applyFill="1" applyBorder="1"/>
    <xf numFmtId="1" fontId="5" fillId="3" borderId="2" xfId="0" applyNumberFormat="1" applyFont="1" applyFill="1" applyBorder="1"/>
    <xf numFmtId="0" fontId="5" fillId="0" borderId="0" xfId="0" applyFont="1" applyFill="1" applyAlignment="1">
      <alignment wrapText="1"/>
    </xf>
    <xf numFmtId="0" fontId="5" fillId="0" borderId="0" xfId="0" applyFont="1" applyFill="1" applyBorder="1" applyAlignment="1">
      <alignment horizontal="left" vertical="top" wrapText="1"/>
    </xf>
    <xf numFmtId="1" fontId="5" fillId="0" borderId="0" xfId="0" applyNumberFormat="1" applyFont="1"/>
    <xf numFmtId="0" fontId="5" fillId="0" borderId="0" xfId="0" applyFont="1" applyAlignment="1">
      <alignment wrapText="1"/>
    </xf>
    <xf numFmtId="2" fontId="5" fillId="0" borderId="0" xfId="0" applyNumberFormat="1" applyFont="1"/>
    <xf numFmtId="0" fontId="9" fillId="0" borderId="0" xfId="3" applyFont="1" applyFill="1"/>
    <xf numFmtId="2" fontId="9" fillId="0" borderId="0" xfId="3" applyNumberFormat="1" applyFont="1" applyFill="1"/>
    <xf numFmtId="2" fontId="9" fillId="0" borderId="0" xfId="0" applyNumberFormat="1" applyFont="1" applyFill="1"/>
    <xf numFmtId="0" fontId="6" fillId="4" borderId="0" xfId="0" applyFont="1" applyFill="1"/>
    <xf numFmtId="0" fontId="5" fillId="4" borderId="0" xfId="0" applyFont="1" applyFill="1"/>
    <xf numFmtId="0" fontId="5" fillId="5" borderId="0" xfId="0" applyFont="1" applyFill="1"/>
    <xf numFmtId="0" fontId="5" fillId="6" borderId="0" xfId="0" applyFont="1" applyFill="1"/>
    <xf numFmtId="0" fontId="5" fillId="7" borderId="0" xfId="0" applyFont="1" applyFill="1"/>
    <xf numFmtId="0" fontId="6" fillId="7" borderId="0" xfId="0" applyFont="1" applyFill="1"/>
    <xf numFmtId="0" fontId="5" fillId="6" borderId="0" xfId="0" applyFont="1" applyFill="1" applyAlignment="1">
      <alignment wrapText="1"/>
    </xf>
    <xf numFmtId="0" fontId="9" fillId="7" borderId="0" xfId="0" applyFont="1" applyFill="1"/>
    <xf numFmtId="0" fontId="7" fillId="7" borderId="0" xfId="0" applyNumberFormat="1" applyFont="1" applyFill="1" applyAlignment="1">
      <alignment wrapText="1"/>
    </xf>
    <xf numFmtId="0" fontId="5" fillId="7" borderId="0" xfId="0" applyFont="1" applyFill="1" applyAlignment="1">
      <alignment wrapText="1"/>
    </xf>
    <xf numFmtId="0" fontId="5" fillId="7" borderId="0" xfId="0" applyFont="1" applyFill="1" applyAlignment="1"/>
    <xf numFmtId="0" fontId="7" fillId="7" borderId="0" xfId="0" applyFont="1" applyFill="1"/>
    <xf numFmtId="2" fontId="5" fillId="4" borderId="0" xfId="0" applyNumberFormat="1" applyFont="1" applyFill="1"/>
    <xf numFmtId="0" fontId="9" fillId="5" borderId="0" xfId="0" applyFont="1" applyFill="1" applyAlignment="1"/>
    <xf numFmtId="0" fontId="5" fillId="5" borderId="0" xfId="0" applyFont="1" applyFill="1" applyAlignment="1"/>
    <xf numFmtId="2" fontId="5" fillId="6" borderId="0" xfId="0" applyNumberFormat="1" applyFont="1" applyFill="1" applyAlignment="1">
      <alignment wrapText="1"/>
    </xf>
    <xf numFmtId="2" fontId="5" fillId="7" borderId="0" xfId="0" applyNumberFormat="1" applyFont="1" applyFill="1"/>
    <xf numFmtId="2" fontId="7" fillId="7" borderId="0" xfId="0" applyNumberFormat="1" applyFont="1" applyFill="1"/>
    <xf numFmtId="0" fontId="9" fillId="6" borderId="0" xfId="0" applyFont="1" applyFill="1" applyAlignment="1"/>
    <xf numFmtId="0" fontId="6" fillId="7" borderId="0" xfId="0" applyFont="1" applyFill="1" applyBorder="1"/>
    <xf numFmtId="0" fontId="5" fillId="7" borderId="0" xfId="0" applyFont="1" applyFill="1" applyBorder="1"/>
    <xf numFmtId="2" fontId="5" fillId="0" borderId="0" xfId="0" applyNumberFormat="1" applyFont="1" applyFill="1"/>
    <xf numFmtId="0" fontId="9" fillId="0" borderId="0" xfId="0" applyFont="1"/>
    <xf numFmtId="2" fontId="5" fillId="0" borderId="0" xfId="0" applyNumberFormat="1" applyFont="1" applyFill="1" applyAlignment="1">
      <alignment horizontal="right"/>
    </xf>
    <xf numFmtId="0" fontId="14" fillId="0" borderId="0" xfId="0" applyFont="1"/>
    <xf numFmtId="0" fontId="14" fillId="4" borderId="0" xfId="0" applyFont="1" applyFill="1"/>
    <xf numFmtId="0" fontId="14" fillId="4" borderId="0" xfId="0" applyFont="1" applyFill="1" applyBorder="1"/>
    <xf numFmtId="0" fontId="5" fillId="4" borderId="0" xfId="0" applyFont="1" applyFill="1" applyBorder="1"/>
    <xf numFmtId="0" fontId="7" fillId="7" borderId="0" xfId="0" applyFont="1" applyFill="1" applyBorder="1"/>
    <xf numFmtId="0" fontId="9" fillId="7" borderId="0" xfId="1" applyFont="1" applyFill="1" applyBorder="1"/>
    <xf numFmtId="0" fontId="5" fillId="9" borderId="0" xfId="0" applyFont="1" applyFill="1" applyBorder="1"/>
    <xf numFmtId="0" fontId="7" fillId="7" borderId="0" xfId="1" applyFont="1" applyFill="1" applyBorder="1"/>
    <xf numFmtId="0" fontId="6" fillId="6" borderId="0" xfId="0" applyFont="1" applyFill="1" applyBorder="1"/>
    <xf numFmtId="0" fontId="6" fillId="8" borderId="0" xfId="0" applyFont="1" applyFill="1" applyBorder="1"/>
    <xf numFmtId="0" fontId="5" fillId="8" borderId="0" xfId="0" applyFont="1" applyFill="1" applyBorder="1"/>
    <xf numFmtId="0" fontId="14" fillId="0" borderId="0" xfId="0" applyFont="1" applyFill="1"/>
    <xf numFmtId="0" fontId="5" fillId="9" borderId="0" xfId="0" applyFont="1" applyFill="1"/>
    <xf numFmtId="0" fontId="7" fillId="10" borderId="0" xfId="0" applyFont="1" applyFill="1"/>
    <xf numFmtId="0" fontId="5" fillId="0" borderId="1" xfId="0" applyFont="1" applyFill="1" applyBorder="1"/>
    <xf numFmtId="0" fontId="5" fillId="0" borderId="2" xfId="0" applyFont="1" applyFill="1" applyBorder="1"/>
    <xf numFmtId="0" fontId="6" fillId="0" borderId="2" xfId="0" applyFont="1" applyFill="1" applyBorder="1"/>
    <xf numFmtId="0" fontId="5" fillId="0" borderId="2" xfId="0" applyFont="1" applyFill="1" applyBorder="1" applyAlignment="1">
      <alignment horizontal="right"/>
    </xf>
    <xf numFmtId="1" fontId="5" fillId="0" borderId="2" xfId="0" applyNumberFormat="1" applyFont="1" applyFill="1" applyBorder="1"/>
    <xf numFmtId="1" fontId="6" fillId="0" borderId="2" xfId="0" applyNumberFormat="1" applyFont="1" applyFill="1" applyBorder="1"/>
    <xf numFmtId="0" fontId="6" fillId="0" borderId="2" xfId="0" applyFont="1" applyFill="1" applyBorder="1" applyAlignment="1">
      <alignment horizontal="right"/>
    </xf>
    <xf numFmtId="2" fontId="5" fillId="0" borderId="2" xfId="0" applyNumberFormat="1" applyFont="1" applyFill="1" applyBorder="1"/>
    <xf numFmtId="1" fontId="5" fillId="0" borderId="6" xfId="0" applyNumberFormat="1" applyFont="1" applyFill="1" applyBorder="1"/>
    <xf numFmtId="2" fontId="5" fillId="0" borderId="0" xfId="0" applyNumberFormat="1" applyFont="1" applyFill="1" applyAlignment="1">
      <alignment wrapText="1"/>
    </xf>
    <xf numFmtId="0" fontId="16" fillId="0" borderId="0" xfId="0" applyFont="1"/>
    <xf numFmtId="164" fontId="5" fillId="0" borderId="0" xfId="0" applyNumberFormat="1" applyFont="1" applyFill="1" applyAlignment="1">
      <alignment wrapText="1"/>
    </xf>
    <xf numFmtId="2" fontId="17" fillId="0" borderId="0" xfId="0" applyNumberFormat="1" applyFont="1" applyFill="1"/>
    <xf numFmtId="0" fontId="5" fillId="10" borderId="0" xfId="0" applyFont="1" applyFill="1"/>
    <xf numFmtId="0" fontId="9" fillId="10" borderId="0" xfId="0" applyFont="1" applyFill="1" applyAlignment="1"/>
    <xf numFmtId="165" fontId="16" fillId="0" borderId="0" xfId="0" applyNumberFormat="1" applyFont="1" applyFill="1"/>
    <xf numFmtId="0" fontId="5" fillId="7" borderId="0" xfId="0" applyFont="1" applyFill="1" applyAlignment="1">
      <alignment wrapText="1"/>
    </xf>
    <xf numFmtId="0" fontId="9" fillId="7" borderId="0" xfId="0" applyFont="1" applyFill="1" applyAlignment="1">
      <alignment vertical="center"/>
    </xf>
    <xf numFmtId="2" fontId="0" fillId="0" borderId="0" xfId="0" applyNumberFormat="1" applyFill="1"/>
    <xf numFmtId="165" fontId="16" fillId="0" borderId="0" xfId="0" applyNumberFormat="1" applyFont="1"/>
    <xf numFmtId="1" fontId="9" fillId="0" borderId="0" xfId="3" applyNumberFormat="1" applyFont="1"/>
    <xf numFmtId="0" fontId="16" fillId="7" borderId="0" xfId="0" applyFont="1" applyFill="1" applyBorder="1"/>
    <xf numFmtId="0" fontId="9" fillId="0" borderId="0" xfId="3" applyFont="1"/>
    <xf numFmtId="0" fontId="16" fillId="0" borderId="0" xfId="0" applyFont="1" applyFill="1"/>
    <xf numFmtId="0" fontId="9" fillId="0" borderId="8" xfId="0" applyFont="1" applyFill="1" applyBorder="1"/>
    <xf numFmtId="0" fontId="5" fillId="0" borderId="4" xfId="0" applyFont="1" applyFill="1" applyBorder="1"/>
    <xf numFmtId="0" fontId="6" fillId="0" borderId="4" xfId="0" applyFont="1" applyFill="1" applyBorder="1"/>
    <xf numFmtId="2" fontId="16" fillId="0" borderId="0" xfId="0" applyNumberFormat="1" applyFont="1" applyFill="1"/>
    <xf numFmtId="0" fontId="7" fillId="8" borderId="0" xfId="0" applyFont="1" applyFill="1" applyBorder="1"/>
    <xf numFmtId="0" fontId="6" fillId="10" borderId="0" xfId="0" applyFont="1" applyFill="1"/>
    <xf numFmtId="0" fontId="5" fillId="10" borderId="0" xfId="0" applyFont="1" applyFill="1" applyAlignment="1"/>
    <xf numFmtId="0" fontId="5" fillId="7" borderId="0" xfId="0" applyFont="1" applyFill="1" applyAlignment="1">
      <alignment wrapText="1"/>
    </xf>
    <xf numFmtId="2" fontId="5" fillId="10" borderId="0" xfId="0" applyNumberFormat="1" applyFont="1" applyFill="1"/>
    <xf numFmtId="0" fontId="11" fillId="2" borderId="0" xfId="0" quotePrefix="1" applyNumberFormat="1" applyFont="1" applyFill="1" applyAlignment="1">
      <alignment horizontal="left" vertical="center" wrapText="1"/>
    </xf>
    <xf numFmtId="0" fontId="0" fillId="2" borderId="0" xfId="0" applyNumberFormat="1" applyFill="1" applyAlignment="1">
      <alignment horizontal="left"/>
    </xf>
    <xf numFmtId="0" fontId="0" fillId="0" borderId="0" xfId="0" applyNumberFormat="1" applyAlignment="1">
      <alignment horizontal="left"/>
    </xf>
    <xf numFmtId="0" fontId="5" fillId="0" borderId="0" xfId="0" applyNumberFormat="1" applyFont="1" applyAlignment="1">
      <alignment horizontal="left"/>
    </xf>
    <xf numFmtId="0" fontId="7" fillId="2" borderId="0" xfId="0" applyNumberFormat="1" applyFont="1" applyFill="1" applyAlignment="1">
      <alignment horizontal="left" vertical="center"/>
    </xf>
    <xf numFmtId="0" fontId="6" fillId="2" borderId="0" xfId="0" applyNumberFormat="1" applyFont="1" applyFill="1" applyAlignment="1">
      <alignment horizontal="left"/>
    </xf>
    <xf numFmtId="0" fontId="5" fillId="2" borderId="0" xfId="0" applyNumberFormat="1" applyFont="1" applyFill="1" applyAlignment="1">
      <alignment horizontal="left"/>
    </xf>
    <xf numFmtId="0" fontId="5" fillId="2" borderId="0" xfId="0" applyNumberFormat="1" applyFont="1" applyFill="1" applyAlignment="1">
      <alignment horizontal="left" wrapText="1"/>
    </xf>
    <xf numFmtId="0" fontId="5" fillId="2" borderId="0" xfId="0" applyNumberFormat="1" applyFont="1" applyFill="1" applyAlignment="1">
      <alignment horizontal="left" vertical="center"/>
    </xf>
    <xf numFmtId="0" fontId="0" fillId="0" borderId="0" xfId="0" applyNumberFormat="1" applyFill="1" applyAlignment="1">
      <alignment horizontal="left"/>
    </xf>
    <xf numFmtId="0" fontId="17" fillId="2" borderId="0" xfId="0" applyNumberFormat="1" applyFont="1" applyFill="1" applyAlignment="1">
      <alignment horizontal="left" vertical="center"/>
    </xf>
    <xf numFmtId="0" fontId="0" fillId="0" borderId="0" xfId="0" applyNumberFormat="1" applyAlignment="1">
      <alignment horizontal="left" vertical="center"/>
    </xf>
    <xf numFmtId="165" fontId="5" fillId="0" borderId="0" xfId="0" applyNumberFormat="1" applyFont="1" applyFill="1"/>
    <xf numFmtId="2" fontId="20" fillId="0" borderId="0" xfId="0" applyNumberFormat="1" applyFont="1" applyFill="1"/>
    <xf numFmtId="2" fontId="17" fillId="0" borderId="0" xfId="0" applyNumberFormat="1" applyFont="1" applyFill="1" applyAlignment="1">
      <alignment wrapText="1"/>
    </xf>
    <xf numFmtId="1" fontId="17" fillId="0" borderId="0" xfId="0" applyNumberFormat="1" applyFont="1" applyFill="1"/>
    <xf numFmtId="2" fontId="23" fillId="0" borderId="0" xfId="0" applyNumberFormat="1" applyFont="1" applyFill="1"/>
    <xf numFmtId="0" fontId="16" fillId="0" borderId="7" xfId="0" applyFont="1" applyFill="1" applyBorder="1"/>
    <xf numFmtId="2" fontId="0" fillId="0" borderId="0" xfId="0" applyNumberFormat="1"/>
    <xf numFmtId="2" fontId="9" fillId="0" borderId="0" xfId="3" applyNumberFormat="1" applyFont="1"/>
    <xf numFmtId="15" fontId="5" fillId="0" borderId="0" xfId="0" applyNumberFormat="1" applyFont="1"/>
    <xf numFmtId="164" fontId="5" fillId="0" borderId="0" xfId="0" applyNumberFormat="1" applyFont="1"/>
    <xf numFmtId="1" fontId="16" fillId="0" borderId="0" xfId="0" applyNumberFormat="1" applyFont="1" applyFill="1"/>
    <xf numFmtId="1" fontId="24" fillId="0" borderId="0" xfId="0" applyNumberFormat="1" applyFont="1" applyFill="1"/>
    <xf numFmtId="1" fontId="24" fillId="0" borderId="0" xfId="0" applyNumberFormat="1" applyFont="1"/>
    <xf numFmtId="2" fontId="17" fillId="0" borderId="0" xfId="0" applyNumberFormat="1" applyFont="1"/>
    <xf numFmtId="1" fontId="17" fillId="0" borderId="0" xfId="0" applyNumberFormat="1" applyFont="1"/>
    <xf numFmtId="2" fontId="5" fillId="0" borderId="1" xfId="0" applyNumberFormat="1" applyFont="1" applyFill="1" applyBorder="1"/>
    <xf numFmtId="1" fontId="5" fillId="0" borderId="0" xfId="0" applyNumberFormat="1" applyFont="1" applyFill="1" applyBorder="1"/>
    <xf numFmtId="0" fontId="5" fillId="0" borderId="0" xfId="0" applyFont="1" applyFill="1" applyBorder="1"/>
    <xf numFmtId="0" fontId="5" fillId="0" borderId="0" xfId="0" applyFont="1" applyBorder="1"/>
    <xf numFmtId="2" fontId="9" fillId="0" borderId="0" xfId="0" applyNumberFormat="1" applyFont="1" applyFill="1" applyAlignment="1">
      <alignment wrapText="1"/>
    </xf>
    <xf numFmtId="2" fontId="17" fillId="0" borderId="0" xfId="0" applyNumberFormat="1" applyFont="1" applyFill="1" applyAlignment="1">
      <alignment horizontal="right" wrapText="1" indent="4"/>
    </xf>
    <xf numFmtId="2" fontId="5" fillId="5" borderId="0" xfId="0" applyNumberFormat="1" applyFont="1" applyFill="1"/>
    <xf numFmtId="2" fontId="5" fillId="6" borderId="0" xfId="0" applyNumberFormat="1" applyFont="1" applyFill="1"/>
    <xf numFmtId="2" fontId="6" fillId="7" borderId="0" xfId="0" applyNumberFormat="1" applyFont="1" applyFill="1"/>
    <xf numFmtId="2" fontId="5" fillId="7" borderId="0" xfId="0" applyNumberFormat="1" applyFont="1" applyFill="1" applyBorder="1" applyAlignment="1">
      <alignment vertical="top" wrapText="1"/>
    </xf>
    <xf numFmtId="2" fontId="6" fillId="0" borderId="0" xfId="0" applyNumberFormat="1" applyFont="1" applyFill="1" applyAlignment="1">
      <alignment wrapText="1"/>
    </xf>
    <xf numFmtId="2" fontId="21" fillId="0" borderId="0" xfId="0" applyNumberFormat="1" applyFont="1"/>
    <xf numFmtId="2" fontId="5" fillId="0" borderId="10" xfId="0" applyNumberFormat="1" applyFont="1" applyFill="1" applyBorder="1"/>
    <xf numFmtId="2" fontId="5" fillId="0" borderId="9" xfId="0" applyNumberFormat="1" applyFont="1" applyFill="1" applyBorder="1"/>
    <xf numFmtId="2" fontId="9" fillId="0" borderId="9" xfId="3" applyNumberFormat="1" applyFont="1" applyFill="1" applyBorder="1"/>
    <xf numFmtId="2" fontId="5" fillId="0" borderId="10" xfId="0" applyNumberFormat="1" applyFont="1" applyFill="1" applyBorder="1" applyAlignment="1">
      <alignment vertical="top" wrapText="1"/>
    </xf>
    <xf numFmtId="2" fontId="5" fillId="0" borderId="9" xfId="0" applyNumberFormat="1" applyFont="1" applyFill="1" applyBorder="1" applyAlignment="1">
      <alignment horizontal="right"/>
    </xf>
    <xf numFmtId="2" fontId="5" fillId="0" borderId="9" xfId="0" applyNumberFormat="1" applyFont="1" applyFill="1" applyBorder="1" applyAlignment="1">
      <alignment wrapText="1"/>
    </xf>
    <xf numFmtId="2" fontId="17" fillId="0" borderId="9" xfId="0" applyNumberFormat="1" applyFont="1" applyFill="1" applyBorder="1" applyAlignment="1">
      <alignment wrapText="1"/>
    </xf>
    <xf numFmtId="2" fontId="9" fillId="0" borderId="10" xfId="3" applyNumberFormat="1" applyFont="1" applyFill="1" applyBorder="1"/>
    <xf numFmtId="2" fontId="17" fillId="0" borderId="10" xfId="0" applyNumberFormat="1" applyFont="1" applyFill="1" applyBorder="1"/>
    <xf numFmtId="2" fontId="5" fillId="0" borderId="11" xfId="0" applyNumberFormat="1" applyFont="1" applyFill="1" applyBorder="1"/>
    <xf numFmtId="2" fontId="0" fillId="0" borderId="11" xfId="0" applyNumberFormat="1" applyFill="1" applyBorder="1"/>
    <xf numFmtId="2" fontId="0" fillId="0" borderId="9" xfId="0" applyNumberFormat="1" applyBorder="1"/>
    <xf numFmtId="2" fontId="0" fillId="0" borderId="10" xfId="0" applyNumberFormat="1" applyBorder="1"/>
    <xf numFmtId="2" fontId="9" fillId="7" borderId="0" xfId="0" applyNumberFormat="1" applyFont="1" applyFill="1"/>
    <xf numFmtId="2" fontId="25" fillId="0" borderId="0" xfId="0" applyNumberFormat="1" applyFont="1" applyFill="1"/>
    <xf numFmtId="0" fontId="25" fillId="0" borderId="0" xfId="0" applyFont="1" applyFill="1"/>
    <xf numFmtId="2" fontId="0" fillId="0" borderId="0" xfId="0" applyNumberFormat="1" applyFill="1" applyBorder="1"/>
    <xf numFmtId="2" fontId="5" fillId="0" borderId="0" xfId="0" applyNumberFormat="1" applyFont="1" applyFill="1" applyBorder="1"/>
    <xf numFmtId="2" fontId="14" fillId="4" borderId="0" xfId="0" applyNumberFormat="1" applyFont="1" applyFill="1"/>
    <xf numFmtId="2" fontId="5" fillId="7" borderId="0" xfId="0" applyNumberFormat="1" applyFont="1" applyFill="1" applyBorder="1"/>
    <xf numFmtId="2" fontId="5" fillId="9" borderId="0" xfId="0" applyNumberFormat="1" applyFont="1" applyFill="1"/>
    <xf numFmtId="2" fontId="6" fillId="6" borderId="0" xfId="0" applyNumberFormat="1" applyFont="1" applyFill="1" applyBorder="1"/>
    <xf numFmtId="2" fontId="6" fillId="8" borderId="0" xfId="0" applyNumberFormat="1" applyFont="1" applyFill="1" applyBorder="1"/>
    <xf numFmtId="2" fontId="16" fillId="0" borderId="0" xfId="0" applyNumberFormat="1" applyFont="1"/>
    <xf numFmtId="46" fontId="5" fillId="2" borderId="0" xfId="0" applyNumberFormat="1" applyFont="1" applyFill="1" applyAlignment="1">
      <alignment horizontal="left"/>
    </xf>
    <xf numFmtId="0" fontId="28" fillId="2" borderId="0" xfId="0" applyNumberFormat="1" applyFont="1" applyFill="1" applyAlignment="1">
      <alignment horizontal="left"/>
    </xf>
    <xf numFmtId="0" fontId="29" fillId="2" borderId="0" xfId="0" applyNumberFormat="1" applyFont="1" applyFill="1" applyAlignment="1">
      <alignment horizontal="left" vertical="center" wrapText="1"/>
    </xf>
    <xf numFmtId="0" fontId="31" fillId="4" borderId="0" xfId="0" applyFont="1" applyFill="1" applyBorder="1"/>
    <xf numFmtId="0" fontId="6" fillId="9" borderId="0" xfId="0" applyFont="1" applyFill="1" applyBorder="1"/>
    <xf numFmtId="0" fontId="27" fillId="6" borderId="0" xfId="0" applyFont="1" applyFill="1" applyBorder="1"/>
    <xf numFmtId="0" fontId="6" fillId="0" borderId="0" xfId="0" applyFont="1" applyFill="1"/>
    <xf numFmtId="2" fontId="6" fillId="0" borderId="0" xfId="0" applyNumberFormat="1" applyFont="1" applyFill="1"/>
    <xf numFmtId="0" fontId="32" fillId="0" borderId="0" xfId="0" applyFont="1" applyFill="1"/>
    <xf numFmtId="2" fontId="34" fillId="0" borderId="0" xfId="0" applyNumberFormat="1" applyFont="1" applyFill="1" applyAlignment="1">
      <alignment horizontal="left"/>
    </xf>
    <xf numFmtId="0" fontId="34" fillId="0" borderId="0" xfId="0" applyFont="1" applyFill="1"/>
    <xf numFmtId="0" fontId="6" fillId="0" borderId="5" xfId="0" applyFont="1" applyFill="1" applyBorder="1" applyAlignment="1">
      <alignment horizontal="center" vertical="center" wrapText="1"/>
    </xf>
    <xf numFmtId="2" fontId="6" fillId="0" borderId="5" xfId="0" applyNumberFormat="1"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2" xfId="0" applyFont="1" applyBorder="1" applyAlignment="1">
      <alignment horizontal="right"/>
    </xf>
    <xf numFmtId="0" fontId="6" fillId="0" borderId="3" xfId="0" applyFont="1" applyFill="1" applyBorder="1"/>
    <xf numFmtId="0" fontId="27" fillId="0" borderId="0" xfId="3" applyFont="1" applyFill="1"/>
    <xf numFmtId="2" fontId="27" fillId="0" borderId="0" xfId="3" applyNumberFormat="1" applyFont="1" applyFill="1"/>
    <xf numFmtId="0" fontId="34" fillId="0" borderId="0" xfId="0" applyFont="1" applyFill="1" applyBorder="1" applyAlignment="1">
      <alignment vertical="top"/>
    </xf>
    <xf numFmtId="0" fontId="27" fillId="0" borderId="0" xfId="3" applyFont="1" applyFill="1" applyAlignment="1"/>
    <xf numFmtId="0" fontId="6" fillId="0" borderId="0" xfId="0" applyFont="1" applyFill="1" applyBorder="1" applyAlignment="1">
      <alignment vertical="top"/>
    </xf>
    <xf numFmtId="2" fontId="26" fillId="0" borderId="0" xfId="0" applyNumberFormat="1" applyFont="1" applyFill="1" applyBorder="1" applyAlignment="1">
      <alignment horizontal="left" vertical="top"/>
    </xf>
    <xf numFmtId="2" fontId="27" fillId="0" borderId="0" xfId="3" applyNumberFormat="1" applyFont="1" applyFill="1" applyAlignment="1">
      <alignment horizontal="left"/>
    </xf>
    <xf numFmtId="2" fontId="6" fillId="0" borderId="0" xfId="0" applyNumberFormat="1" applyFont="1" applyFill="1" applyAlignment="1"/>
    <xf numFmtId="0" fontId="6" fillId="0" borderId="0" xfId="0" applyFont="1" applyFill="1" applyAlignment="1"/>
    <xf numFmtId="0" fontId="26" fillId="0" borderId="0" xfId="0" applyFont="1"/>
    <xf numFmtId="0" fontId="36" fillId="0" borderId="0" xfId="0" applyFont="1" applyAlignment="1">
      <alignment horizontal="right"/>
    </xf>
    <xf numFmtId="0" fontId="26" fillId="0" borderId="0" xfId="0" applyFont="1" applyAlignment="1">
      <alignment horizontal="center"/>
    </xf>
    <xf numFmtId="0" fontId="33" fillId="7" borderId="0" xfId="0" applyFont="1" applyFill="1" applyAlignment="1">
      <alignment vertical="center"/>
    </xf>
    <xf numFmtId="0" fontId="37" fillId="7" borderId="0" xfId="0" applyFont="1" applyFill="1" applyBorder="1"/>
    <xf numFmtId="1" fontId="38" fillId="0" borderId="0" xfId="0" applyNumberFormat="1" applyFont="1" applyFill="1"/>
    <xf numFmtId="1" fontId="38" fillId="0" borderId="0" xfId="0" applyNumberFormat="1" applyFont="1"/>
    <xf numFmtId="0" fontId="33" fillId="0" borderId="0" xfId="0" applyFont="1" applyFill="1" applyAlignment="1"/>
    <xf numFmtId="0" fontId="7" fillId="0" borderId="0" xfId="0" applyFont="1" applyFill="1"/>
    <xf numFmtId="2" fontId="7" fillId="0" borderId="0" xfId="0" applyNumberFormat="1" applyFont="1" applyFill="1"/>
    <xf numFmtId="0" fontId="33" fillId="10" borderId="0" xfId="0" applyFont="1" applyFill="1"/>
    <xf numFmtId="0" fontId="7" fillId="7" borderId="0" xfId="0" applyFont="1" applyFill="1" applyAlignment="1"/>
    <xf numFmtId="0" fontId="7" fillId="6" borderId="0" xfId="0" applyFont="1" applyFill="1" applyBorder="1"/>
    <xf numFmtId="2" fontId="6" fillId="0" borderId="0" xfId="0" applyNumberFormat="1" applyFont="1" applyFill="1" applyAlignment="1">
      <alignment horizontal="right"/>
    </xf>
    <xf numFmtId="0" fontId="6" fillId="0" borderId="0" xfId="0" applyFont="1" applyFill="1" applyAlignment="1">
      <alignment horizontal="right"/>
    </xf>
    <xf numFmtId="2" fontId="27" fillId="0" borderId="0" xfId="0" applyNumberFormat="1" applyFont="1" applyFill="1" applyAlignment="1">
      <alignment horizontal="right"/>
    </xf>
    <xf numFmtId="0" fontId="26" fillId="0" borderId="0" xfId="0" applyFont="1" applyFill="1" applyAlignment="1">
      <alignment horizontal="right"/>
    </xf>
    <xf numFmtId="0" fontId="27" fillId="0" borderId="10" xfId="3" applyFont="1" applyFill="1" applyBorder="1" applyAlignment="1">
      <alignment horizontal="right"/>
    </xf>
    <xf numFmtId="0" fontId="27" fillId="0" borderId="0" xfId="3" applyFont="1" applyFill="1" applyAlignment="1">
      <alignment horizontal="right"/>
    </xf>
    <xf numFmtId="0" fontId="27" fillId="0" borderId="9" xfId="3" applyFont="1" applyFill="1" applyBorder="1" applyAlignment="1">
      <alignment horizontal="right" wrapText="1"/>
    </xf>
    <xf numFmtId="0" fontId="6" fillId="0" borderId="10" xfId="0" applyFont="1" applyFill="1" applyBorder="1" applyAlignment="1">
      <alignment horizontal="right" vertical="top" wrapText="1"/>
    </xf>
    <xf numFmtId="2" fontId="6" fillId="0" borderId="0" xfId="0" applyNumberFormat="1" applyFont="1" applyFill="1" applyBorder="1" applyAlignment="1">
      <alignment horizontal="right" vertical="top"/>
    </xf>
    <xf numFmtId="2" fontId="26" fillId="0" borderId="9" xfId="0" applyNumberFormat="1" applyFont="1" applyFill="1" applyBorder="1" applyAlignment="1">
      <alignment horizontal="right" vertical="center" wrapText="1"/>
    </xf>
    <xf numFmtId="2" fontId="26" fillId="0" borderId="0" xfId="0" applyNumberFormat="1" applyFont="1" applyFill="1" applyBorder="1" applyAlignment="1">
      <alignment horizontal="right" vertical="center" wrapText="1"/>
    </xf>
    <xf numFmtId="0" fontId="6" fillId="0" borderId="11" xfId="0" applyFont="1" applyFill="1" applyBorder="1" applyAlignment="1">
      <alignment horizontal="right"/>
    </xf>
    <xf numFmtId="0" fontId="6" fillId="0" borderId="9" xfId="0" applyFont="1" applyFill="1" applyBorder="1" applyAlignment="1">
      <alignment horizontal="right"/>
    </xf>
    <xf numFmtId="0" fontId="6" fillId="0" borderId="6" xfId="0" applyFont="1" applyFill="1" applyBorder="1" applyAlignment="1">
      <alignment horizontal="right"/>
    </xf>
    <xf numFmtId="2" fontId="6" fillId="0" borderId="10" xfId="0" applyNumberFormat="1" applyFont="1" applyFill="1" applyBorder="1" applyAlignment="1">
      <alignment horizontal="right" vertical="top"/>
    </xf>
    <xf numFmtId="0" fontId="27" fillId="0" borderId="0" xfId="0" applyFont="1" applyFill="1" applyAlignment="1">
      <alignment horizontal="right"/>
    </xf>
    <xf numFmtId="0" fontId="35" fillId="0" borderId="0" xfId="0" applyFont="1" applyAlignment="1">
      <alignment horizontal="right"/>
    </xf>
    <xf numFmtId="2" fontId="32" fillId="0" borderId="0" xfId="0" applyNumberFormat="1" applyFont="1" applyAlignment="1">
      <alignment horizontal="right"/>
    </xf>
    <xf numFmtId="2" fontId="6" fillId="0" borderId="0" xfId="0" applyNumberFormat="1" applyFont="1" applyFill="1" applyAlignment="1">
      <alignment horizontal="right" wrapText="1"/>
    </xf>
    <xf numFmtId="0" fontId="6" fillId="0" borderId="0" xfId="0" applyFont="1" applyFill="1" applyBorder="1" applyAlignment="1">
      <alignment horizontal="right" vertical="center"/>
    </xf>
    <xf numFmtId="0" fontId="6" fillId="0" borderId="10" xfId="0" applyFont="1" applyFill="1" applyBorder="1" applyAlignment="1">
      <alignment horizontal="right" vertical="center"/>
    </xf>
    <xf numFmtId="2" fontId="26" fillId="0" borderId="0" xfId="0" applyNumberFormat="1" applyFont="1" applyFill="1" applyBorder="1" applyAlignment="1">
      <alignment horizontal="right" vertical="center"/>
    </xf>
    <xf numFmtId="2" fontId="6" fillId="0" borderId="0" xfId="0" applyNumberFormat="1" applyFont="1" applyFill="1" applyAlignment="1">
      <alignment horizontal="right" vertical="center"/>
    </xf>
    <xf numFmtId="2" fontId="6" fillId="0" borderId="10" xfId="0" applyNumberFormat="1" applyFont="1" applyFill="1" applyBorder="1" applyAlignment="1">
      <alignment horizontal="right" vertical="center"/>
    </xf>
    <xf numFmtId="0" fontId="6" fillId="0" borderId="0" xfId="0" applyFont="1" applyFill="1" applyAlignment="1">
      <alignment horizontal="right" vertical="center"/>
    </xf>
    <xf numFmtId="0" fontId="0" fillId="0" borderId="0" xfId="0" applyAlignment="1">
      <alignment horizontal="right"/>
    </xf>
    <xf numFmtId="0" fontId="5" fillId="12" borderId="0" xfId="0" applyFont="1" applyFill="1"/>
    <xf numFmtId="0" fontId="7" fillId="12" borderId="0" xfId="0" applyFont="1" applyFill="1" applyBorder="1"/>
    <xf numFmtId="0" fontId="5" fillId="12" borderId="0" xfId="0" applyFont="1" applyFill="1" applyBorder="1"/>
    <xf numFmtId="0" fontId="6" fillId="12" borderId="0" xfId="0" applyFont="1" applyFill="1" applyBorder="1"/>
    <xf numFmtId="2" fontId="6" fillId="12" borderId="0" xfId="0" applyNumberFormat="1" applyFont="1" applyFill="1" applyBorder="1"/>
    <xf numFmtId="0" fontId="7" fillId="7" borderId="0" xfId="0" applyNumberFormat="1" applyFont="1" applyFill="1" applyAlignment="1"/>
    <xf numFmtId="0" fontId="33" fillId="7" borderId="0" xfId="0" applyFont="1" applyFill="1" applyAlignment="1">
      <alignment horizontal="right"/>
    </xf>
    <xf numFmtId="0" fontId="33" fillId="10" borderId="0" xfId="0" applyFont="1" applyFill="1" applyAlignment="1">
      <alignment horizontal="right" vertical="top" wrapText="1"/>
    </xf>
    <xf numFmtId="0" fontId="5" fillId="7" borderId="0" xfId="0" applyFont="1" applyFill="1" applyAlignment="1">
      <alignment horizontal="right"/>
    </xf>
    <xf numFmtId="0" fontId="5" fillId="7" borderId="0" xfId="0" applyFont="1" applyFill="1" applyBorder="1" applyAlignment="1">
      <alignment horizontal="right" vertical="top" wrapText="1"/>
    </xf>
    <xf numFmtId="0" fontId="5" fillId="10" borderId="0" xfId="0" applyFont="1" applyFill="1" applyBorder="1" applyAlignment="1">
      <alignment horizontal="right" vertical="top" wrapText="1"/>
    </xf>
    <xf numFmtId="0" fontId="5" fillId="10" borderId="0" xfId="0" applyFont="1" applyFill="1" applyAlignment="1">
      <alignment horizontal="right"/>
    </xf>
    <xf numFmtId="2" fontId="5" fillId="10" borderId="0" xfId="0" applyNumberFormat="1" applyFont="1" applyFill="1" applyAlignment="1">
      <alignment horizontal="right"/>
    </xf>
    <xf numFmtId="0" fontId="9" fillId="10" borderId="0" xfId="0" applyFont="1" applyFill="1" applyAlignment="1">
      <alignment horizontal="right"/>
    </xf>
    <xf numFmtId="0" fontId="9" fillId="10" borderId="0" xfId="0" applyNumberFormat="1" applyFont="1" applyFill="1" applyAlignment="1">
      <alignment horizontal="right"/>
    </xf>
    <xf numFmtId="2" fontId="6" fillId="0" borderId="0" xfId="0" applyNumberFormat="1" applyFont="1" applyFill="1" applyBorder="1" applyAlignment="1">
      <alignment horizontal="right"/>
    </xf>
    <xf numFmtId="2" fontId="0" fillId="0" borderId="0" xfId="0" applyNumberFormat="1" applyBorder="1"/>
    <xf numFmtId="2" fontId="34" fillId="0" borderId="9" xfId="0" applyNumberFormat="1" applyFont="1" applyFill="1" applyBorder="1" applyAlignment="1">
      <alignment horizontal="left"/>
    </xf>
    <xf numFmtId="2" fontId="27" fillId="0" borderId="9" xfId="0" applyNumberFormat="1" applyFont="1" applyFill="1" applyBorder="1" applyAlignment="1">
      <alignment horizontal="right"/>
    </xf>
    <xf numFmtId="0" fontId="6" fillId="13" borderId="0" xfId="0" applyFont="1" applyFill="1" applyBorder="1"/>
    <xf numFmtId="0" fontId="16" fillId="13" borderId="0" xfId="0" applyFont="1" applyFill="1"/>
    <xf numFmtId="0" fontId="9" fillId="10" borderId="0" xfId="0" applyFont="1" applyFill="1" applyAlignment="1">
      <alignment horizontal="right" vertical="top" wrapText="1"/>
    </xf>
    <xf numFmtId="0" fontId="6" fillId="4" borderId="0" xfId="0" applyFont="1" applyFill="1" applyAlignment="1">
      <alignment horizontal="left"/>
    </xf>
    <xf numFmtId="0" fontId="5" fillId="5" borderId="0" xfId="0" applyFont="1" applyFill="1" applyAlignment="1">
      <alignment horizontal="left"/>
    </xf>
    <xf numFmtId="0" fontId="9" fillId="6" borderId="0" xfId="0" applyFont="1" applyFill="1" applyAlignment="1">
      <alignment horizontal="left"/>
    </xf>
    <xf numFmtId="0" fontId="5" fillId="7" borderId="0" xfId="0" applyFont="1" applyFill="1" applyAlignment="1">
      <alignment horizontal="left" wrapText="1"/>
    </xf>
    <xf numFmtId="0" fontId="6" fillId="7" borderId="0" xfId="0" applyFont="1" applyFill="1" applyAlignment="1">
      <alignment horizontal="left"/>
    </xf>
    <xf numFmtId="0" fontId="6" fillId="10" borderId="0" xfId="0" applyFont="1" applyFill="1" applyAlignment="1">
      <alignment horizontal="left"/>
    </xf>
    <xf numFmtId="0" fontId="9" fillId="10" borderId="0" xfId="0" applyFont="1" applyFill="1" applyAlignment="1">
      <alignment vertical="center"/>
    </xf>
    <xf numFmtId="0" fontId="5" fillId="7" borderId="0" xfId="0" applyFont="1" applyFill="1" applyBorder="1" applyAlignment="1">
      <alignment horizontal="right" vertical="top"/>
    </xf>
    <xf numFmtId="0" fontId="5" fillId="10" borderId="0" xfId="0" applyFont="1" applyFill="1" applyBorder="1" applyAlignment="1">
      <alignment horizontal="right" vertical="top"/>
    </xf>
    <xf numFmtId="2" fontId="5" fillId="10" borderId="0" xfId="0" applyNumberFormat="1" applyFont="1" applyFill="1" applyBorder="1" applyAlignment="1">
      <alignment vertical="top" wrapText="1"/>
    </xf>
    <xf numFmtId="0" fontId="7" fillId="2" borderId="0" xfId="0" applyNumberFormat="1" applyFont="1" applyFill="1" applyAlignment="1">
      <alignment horizontal="left" vertical="center" wrapText="1"/>
    </xf>
    <xf numFmtId="0" fontId="9" fillId="2" borderId="0" xfId="0" applyNumberFormat="1" applyFont="1" applyFill="1" applyAlignment="1">
      <alignment horizontal="left" vertical="center"/>
    </xf>
    <xf numFmtId="0" fontId="9" fillId="2" borderId="0" xfId="0" applyNumberFormat="1" applyFont="1" applyFill="1" applyAlignment="1">
      <alignment horizontal="left" vertical="center" wrapText="1"/>
    </xf>
    <xf numFmtId="2" fontId="6" fillId="4" borderId="0" xfId="0" applyNumberFormat="1" applyFont="1" applyFill="1"/>
    <xf numFmtId="2" fontId="9" fillId="6" borderId="0" xfId="0" applyNumberFormat="1" applyFont="1" applyFill="1" applyAlignment="1"/>
    <xf numFmtId="2" fontId="31" fillId="4" borderId="0" xfId="0" applyNumberFormat="1" applyFont="1" applyFill="1" applyBorder="1"/>
    <xf numFmtId="2" fontId="14" fillId="4" borderId="0" xfId="0" applyNumberFormat="1" applyFont="1" applyFill="1" applyBorder="1"/>
    <xf numFmtId="2" fontId="6" fillId="4" borderId="0" xfId="0" applyNumberFormat="1" applyFont="1" applyFill="1" applyBorder="1"/>
    <xf numFmtId="2" fontId="5" fillId="4" borderId="0" xfId="0" applyNumberFormat="1" applyFont="1" applyFill="1" applyBorder="1"/>
    <xf numFmtId="2" fontId="9" fillId="11" borderId="0" xfId="0" applyNumberFormat="1" applyFont="1" applyFill="1" applyBorder="1"/>
    <xf numFmtId="2" fontId="5" fillId="9" borderId="0" xfId="0" applyNumberFormat="1" applyFont="1" applyFill="1" applyBorder="1"/>
    <xf numFmtId="2" fontId="33" fillId="7" borderId="0" xfId="1" applyNumberFormat="1" applyFont="1" applyFill="1" applyBorder="1"/>
    <xf numFmtId="2" fontId="5" fillId="13" borderId="0" xfId="0" applyNumberFormat="1" applyFont="1" applyFill="1" applyBorder="1" applyAlignment="1"/>
    <xf numFmtId="2" fontId="6" fillId="13" borderId="0" xfId="0" applyNumberFormat="1" applyFont="1" applyFill="1" applyBorder="1"/>
    <xf numFmtId="2" fontId="9" fillId="8" borderId="0" xfId="0" applyNumberFormat="1" applyFont="1" applyFill="1" applyBorder="1"/>
    <xf numFmtId="2" fontId="5" fillId="8" borderId="0" xfId="0" applyNumberFormat="1" applyFont="1" applyFill="1" applyBorder="1"/>
    <xf numFmtId="2" fontId="9" fillId="12" borderId="0" xfId="0" applyNumberFormat="1" applyFont="1" applyFill="1" applyBorder="1"/>
    <xf numFmtId="2" fontId="5" fillId="12" borderId="0" xfId="0" applyNumberFormat="1" applyFont="1" applyFill="1" applyBorder="1"/>
    <xf numFmtId="2" fontId="7" fillId="12" borderId="0" xfId="0" applyNumberFormat="1" applyFont="1" applyFill="1" applyBorder="1"/>
    <xf numFmtId="2" fontId="26" fillId="0" borderId="0" xfId="0" applyNumberFormat="1" applyFont="1"/>
    <xf numFmtId="2" fontId="16" fillId="0" borderId="7" xfId="0" applyNumberFormat="1" applyFont="1" applyFill="1" applyBorder="1"/>
    <xf numFmtId="2" fontId="16" fillId="0" borderId="0" xfId="0" applyNumberFormat="1" applyFont="1" applyFill="1" applyBorder="1"/>
  </cellXfs>
  <cellStyles count="942">
    <cellStyle name="Followed Hyperlink" xfId="2" builtinId="9" hidden="1"/>
    <cellStyle name="Followed Hyperlink" xfId="4" builtinId="9" hidden="1"/>
    <cellStyle name="Followed Hyperlink" xfId="5" builtinId="9" hidden="1"/>
    <cellStyle name="Followed Hyperlink" xfId="6" builtinId="9" hidden="1"/>
    <cellStyle name="Followed Hyperlink" xfId="7" builtinId="9" hidden="1"/>
    <cellStyle name="Followed Hyperlink" xfId="8" builtinId="9" hidden="1"/>
    <cellStyle name="Followed Hyperlink" xfId="9" builtinId="9" hidden="1"/>
    <cellStyle name="Followed Hyperlink" xfId="10" builtinId="9" hidden="1"/>
    <cellStyle name="Followed Hyperlink" xfId="11" builtinId="9" hidden="1"/>
    <cellStyle name="Followed Hyperlink" xfId="12" builtinId="9" hidden="1"/>
    <cellStyle name="Followed Hyperlink" xfId="13" builtinId="9" hidden="1"/>
    <cellStyle name="Followed Hyperlink" xfId="14" builtinId="9" hidden="1"/>
    <cellStyle name="Followed Hyperlink" xfId="15" builtinId="9" hidden="1"/>
    <cellStyle name="Followed Hyperlink" xfId="16" builtinId="9" hidden="1"/>
    <cellStyle name="Followed Hyperlink" xfId="17" builtinId="9" hidden="1"/>
    <cellStyle name="Followed Hyperlink" xfId="18" builtinId="9" hidden="1"/>
    <cellStyle name="Followed Hyperlink" xfId="19" builtinId="9" hidden="1"/>
    <cellStyle name="Followed Hyperlink" xfId="20" builtinId="9" hidden="1"/>
    <cellStyle name="Followed Hyperlink" xfId="21" builtinId="9" hidden="1"/>
    <cellStyle name="Followed Hyperlink" xfId="22" builtinId="9" hidden="1"/>
    <cellStyle name="Followed Hyperlink" xfId="23" builtinId="9" hidden="1"/>
    <cellStyle name="Followed Hyperlink" xfId="24" builtinId="9" hidden="1"/>
    <cellStyle name="Followed Hyperlink" xfId="25" builtinId="9" hidden="1"/>
    <cellStyle name="Followed Hyperlink" xfId="26" builtinId="9" hidden="1"/>
    <cellStyle name="Followed Hyperlink" xfId="27" builtinId="9" hidden="1"/>
    <cellStyle name="Followed Hyperlink" xfId="28" builtinId="9" hidden="1"/>
    <cellStyle name="Followed Hyperlink" xfId="29" builtinId="9" hidden="1"/>
    <cellStyle name="Followed Hyperlink" xfId="30" builtinId="9" hidden="1"/>
    <cellStyle name="Followed Hyperlink" xfId="31" builtinId="9" hidden="1"/>
    <cellStyle name="Followed Hyperlink" xfId="32" builtinId="9" hidden="1"/>
    <cellStyle name="Followed Hyperlink" xfId="33" builtinId="9" hidden="1"/>
    <cellStyle name="Followed Hyperlink" xfId="34" builtinId="9" hidden="1"/>
    <cellStyle name="Followed Hyperlink" xfId="35" builtinId="9" hidden="1"/>
    <cellStyle name="Followed Hyperlink" xfId="36" builtinId="9" hidden="1"/>
    <cellStyle name="Followed Hyperlink" xfId="37" builtinId="9" hidden="1"/>
    <cellStyle name="Followed Hyperlink" xfId="38" builtinId="9" hidden="1"/>
    <cellStyle name="Followed Hyperlink" xfId="39" builtinId="9" hidden="1"/>
    <cellStyle name="Followed Hyperlink" xfId="40" builtinId="9" hidden="1"/>
    <cellStyle name="Followed Hyperlink" xfId="41" builtinId="9" hidden="1"/>
    <cellStyle name="Followed Hyperlink" xfId="42" builtinId="9" hidden="1"/>
    <cellStyle name="Followed Hyperlink" xfId="43" builtinId="9" hidden="1"/>
    <cellStyle name="Followed Hyperlink" xfId="44" builtinId="9" hidden="1"/>
    <cellStyle name="Followed Hyperlink" xfId="45" builtinId="9" hidden="1"/>
    <cellStyle name="Followed Hyperlink" xfId="46" builtinId="9" hidden="1"/>
    <cellStyle name="Followed Hyperlink" xfId="47" builtinId="9" hidden="1"/>
    <cellStyle name="Followed Hyperlink" xfId="48" builtinId="9" hidden="1"/>
    <cellStyle name="Followed Hyperlink" xfId="49" builtinId="9" hidden="1"/>
    <cellStyle name="Followed Hyperlink" xfId="50" builtinId="9" hidden="1"/>
    <cellStyle name="Followed Hyperlink" xfId="51" builtinId="9" hidden="1"/>
    <cellStyle name="Followed Hyperlink" xfId="52" builtinId="9" hidden="1"/>
    <cellStyle name="Followed Hyperlink" xfId="53" builtinId="9" hidden="1"/>
    <cellStyle name="Followed Hyperlink" xfId="54" builtinId="9" hidden="1"/>
    <cellStyle name="Followed Hyperlink" xfId="55" builtinId="9" hidden="1"/>
    <cellStyle name="Followed Hyperlink" xfId="56" builtinId="9" hidden="1"/>
    <cellStyle name="Followed Hyperlink" xfId="57" builtinId="9" hidden="1"/>
    <cellStyle name="Followed Hyperlink" xfId="58" builtinId="9" hidden="1"/>
    <cellStyle name="Followed Hyperlink" xfId="59" builtinId="9" hidden="1"/>
    <cellStyle name="Followed Hyperlink" xfId="60" builtinId="9" hidden="1"/>
    <cellStyle name="Followed Hyperlink" xfId="61" builtinId="9" hidden="1"/>
    <cellStyle name="Followed Hyperlink" xfId="62" builtinId="9" hidden="1"/>
    <cellStyle name="Followed Hyperlink" xfId="63" builtinId="9" hidden="1"/>
    <cellStyle name="Followed Hyperlink" xfId="64" builtinId="9" hidden="1"/>
    <cellStyle name="Followed Hyperlink" xfId="65" builtinId="9" hidden="1"/>
    <cellStyle name="Followed Hyperlink" xfId="66" builtinId="9" hidden="1"/>
    <cellStyle name="Followed Hyperlink" xfId="67" builtinId="9" hidden="1"/>
    <cellStyle name="Followed Hyperlink" xfId="68" builtinId="9" hidden="1"/>
    <cellStyle name="Followed Hyperlink" xfId="69" builtinId="9" hidden="1"/>
    <cellStyle name="Followed Hyperlink" xfId="70" builtinId="9" hidden="1"/>
    <cellStyle name="Followed Hyperlink" xfId="71" builtinId="9" hidden="1"/>
    <cellStyle name="Followed Hyperlink" xfId="72" builtinId="9" hidden="1"/>
    <cellStyle name="Followed Hyperlink" xfId="73" builtinId="9" hidden="1"/>
    <cellStyle name="Followed Hyperlink" xfId="74" builtinId="9" hidden="1"/>
    <cellStyle name="Followed Hyperlink" xfId="75" builtinId="9" hidden="1"/>
    <cellStyle name="Followed Hyperlink" xfId="76" builtinId="9" hidden="1"/>
    <cellStyle name="Followed Hyperlink" xfId="77" builtinId="9" hidden="1"/>
    <cellStyle name="Followed Hyperlink" xfId="78" builtinId="9" hidden="1"/>
    <cellStyle name="Followed Hyperlink" xfId="79" builtinId="9" hidden="1"/>
    <cellStyle name="Followed Hyperlink" xfId="80" builtinId="9" hidden="1"/>
    <cellStyle name="Followed Hyperlink" xfId="81" builtinId="9" hidden="1"/>
    <cellStyle name="Followed Hyperlink" xfId="82" builtinId="9" hidden="1"/>
    <cellStyle name="Followed Hyperlink" xfId="83" builtinId="9" hidden="1"/>
    <cellStyle name="Followed Hyperlink" xfId="84" builtinId="9" hidden="1"/>
    <cellStyle name="Followed Hyperlink" xfId="85" builtinId="9" hidden="1"/>
    <cellStyle name="Followed Hyperlink" xfId="86" builtinId="9" hidden="1"/>
    <cellStyle name="Followed Hyperlink" xfId="87" builtinId="9" hidden="1"/>
    <cellStyle name="Followed Hyperlink" xfId="88" builtinId="9" hidden="1"/>
    <cellStyle name="Followed Hyperlink" xfId="89" builtinId="9" hidden="1"/>
    <cellStyle name="Followed Hyperlink" xfId="90" builtinId="9" hidden="1"/>
    <cellStyle name="Followed Hyperlink" xfId="91" builtinId="9" hidden="1"/>
    <cellStyle name="Followed Hyperlink" xfId="92" builtinId="9" hidden="1"/>
    <cellStyle name="Followed Hyperlink" xfId="93" builtinId="9" hidden="1"/>
    <cellStyle name="Followed Hyperlink" xfId="94" builtinId="9" hidden="1"/>
    <cellStyle name="Followed Hyperlink" xfId="95" builtinId="9" hidden="1"/>
    <cellStyle name="Followed Hyperlink" xfId="96" builtinId="9" hidden="1"/>
    <cellStyle name="Followed Hyperlink" xfId="97" builtinId="9" hidden="1"/>
    <cellStyle name="Followed Hyperlink" xfId="98" builtinId="9" hidden="1"/>
    <cellStyle name="Followed Hyperlink" xfId="99" builtinId="9" hidden="1"/>
    <cellStyle name="Followed Hyperlink" xfId="100" builtinId="9" hidden="1"/>
    <cellStyle name="Followed Hyperlink" xfId="101" builtinId="9" hidden="1"/>
    <cellStyle name="Followed Hyperlink" xfId="102" builtinId="9" hidden="1"/>
    <cellStyle name="Followed Hyperlink" xfId="103" builtinId="9" hidden="1"/>
    <cellStyle name="Followed Hyperlink" xfId="104" builtinId="9" hidden="1"/>
    <cellStyle name="Followed Hyperlink" xfId="105" builtinId="9" hidden="1"/>
    <cellStyle name="Followed Hyperlink" xfId="106" builtinId="9" hidden="1"/>
    <cellStyle name="Followed Hyperlink" xfId="107" builtinId="9" hidden="1"/>
    <cellStyle name="Followed Hyperlink" xfId="108" builtinId="9" hidden="1"/>
    <cellStyle name="Followed Hyperlink" xfId="109" builtinId="9" hidden="1"/>
    <cellStyle name="Followed Hyperlink" xfId="110" builtinId="9" hidden="1"/>
    <cellStyle name="Followed Hyperlink" xfId="111" builtinId="9" hidden="1"/>
    <cellStyle name="Followed Hyperlink" xfId="112" builtinId="9" hidden="1"/>
    <cellStyle name="Followed Hyperlink" xfId="113" builtinId="9" hidden="1"/>
    <cellStyle name="Followed Hyperlink" xfId="114" builtinId="9" hidden="1"/>
    <cellStyle name="Followed Hyperlink" xfId="115" builtinId="9" hidden="1"/>
    <cellStyle name="Followed Hyperlink" xfId="116" builtinId="9" hidden="1"/>
    <cellStyle name="Followed Hyperlink" xfId="117" builtinId="9" hidden="1"/>
    <cellStyle name="Followed Hyperlink" xfId="118" builtinId="9" hidden="1"/>
    <cellStyle name="Followed Hyperlink" xfId="119" builtinId="9" hidden="1"/>
    <cellStyle name="Followed Hyperlink" xfId="120" builtinId="9" hidden="1"/>
    <cellStyle name="Followed Hyperlink" xfId="121" builtinId="9" hidden="1"/>
    <cellStyle name="Followed Hyperlink" xfId="122" builtinId="9" hidden="1"/>
    <cellStyle name="Followed Hyperlink" xfId="123" builtinId="9" hidden="1"/>
    <cellStyle name="Followed Hyperlink" xfId="124" builtinId="9" hidden="1"/>
    <cellStyle name="Followed Hyperlink" xfId="125" builtinId="9" hidden="1"/>
    <cellStyle name="Followed Hyperlink" xfId="126" builtinId="9" hidden="1"/>
    <cellStyle name="Followed Hyperlink" xfId="127" builtinId="9" hidden="1"/>
    <cellStyle name="Followed Hyperlink" xfId="128" builtinId="9" hidden="1"/>
    <cellStyle name="Followed Hyperlink" xfId="129" builtinId="9" hidden="1"/>
    <cellStyle name="Followed Hyperlink" xfId="130" builtinId="9" hidden="1"/>
    <cellStyle name="Followed Hyperlink" xfId="131" builtinId="9" hidden="1"/>
    <cellStyle name="Followed Hyperlink" xfId="132" builtinId="9" hidden="1"/>
    <cellStyle name="Followed Hyperlink" xfId="133" builtinId="9" hidden="1"/>
    <cellStyle name="Followed Hyperlink" xfId="134" builtinId="9" hidden="1"/>
    <cellStyle name="Followed Hyperlink" xfId="135" builtinId="9" hidden="1"/>
    <cellStyle name="Followed Hyperlink" xfId="136" builtinId="9" hidden="1"/>
    <cellStyle name="Followed Hyperlink" xfId="137" builtinId="9" hidden="1"/>
    <cellStyle name="Followed Hyperlink" xfId="138" builtinId="9" hidden="1"/>
    <cellStyle name="Followed Hyperlink" xfId="139" builtinId="9" hidden="1"/>
    <cellStyle name="Followed Hyperlink" xfId="140" builtinId="9" hidden="1"/>
    <cellStyle name="Followed Hyperlink" xfId="141" builtinId="9" hidden="1"/>
    <cellStyle name="Followed Hyperlink" xfId="142" builtinId="9" hidden="1"/>
    <cellStyle name="Followed Hyperlink" xfId="143" builtinId="9" hidden="1"/>
    <cellStyle name="Followed Hyperlink" xfId="144" builtinId="9" hidden="1"/>
    <cellStyle name="Followed Hyperlink" xfId="145" builtinId="9" hidden="1"/>
    <cellStyle name="Followed Hyperlink" xfId="146" builtinId="9" hidden="1"/>
    <cellStyle name="Followed Hyperlink" xfId="147" builtinId="9" hidden="1"/>
    <cellStyle name="Followed Hyperlink" xfId="148" builtinId="9" hidden="1"/>
    <cellStyle name="Followed Hyperlink" xfId="149" builtinId="9" hidden="1"/>
    <cellStyle name="Followed Hyperlink" xfId="150" builtinId="9" hidden="1"/>
    <cellStyle name="Followed Hyperlink" xfId="151" builtinId="9" hidden="1"/>
    <cellStyle name="Followed Hyperlink" xfId="152" builtinId="9" hidden="1"/>
    <cellStyle name="Followed Hyperlink" xfId="153" builtinId="9" hidden="1"/>
    <cellStyle name="Followed Hyperlink" xfId="154" builtinId="9" hidden="1"/>
    <cellStyle name="Followed Hyperlink" xfId="155" builtinId="9" hidden="1"/>
    <cellStyle name="Followed Hyperlink" xfId="156" builtinId="9" hidden="1"/>
    <cellStyle name="Followed Hyperlink" xfId="157" builtinId="9" hidden="1"/>
    <cellStyle name="Followed Hyperlink" xfId="158" builtinId="9" hidden="1"/>
    <cellStyle name="Followed Hyperlink" xfId="159" builtinId="9" hidden="1"/>
    <cellStyle name="Followed Hyperlink" xfId="160" builtinId="9" hidden="1"/>
    <cellStyle name="Followed Hyperlink" xfId="161" builtinId="9" hidden="1"/>
    <cellStyle name="Followed Hyperlink" xfId="162" builtinId="9" hidden="1"/>
    <cellStyle name="Followed Hyperlink" xfId="163" builtinId="9" hidden="1"/>
    <cellStyle name="Followed Hyperlink" xfId="164" builtinId="9" hidden="1"/>
    <cellStyle name="Followed Hyperlink" xfId="165" builtinId="9" hidden="1"/>
    <cellStyle name="Followed Hyperlink" xfId="166" builtinId="9" hidden="1"/>
    <cellStyle name="Followed Hyperlink" xfId="167" builtinId="9" hidden="1"/>
    <cellStyle name="Followed Hyperlink" xfId="168" builtinId="9" hidden="1"/>
    <cellStyle name="Followed Hyperlink" xfId="169" builtinId="9" hidden="1"/>
    <cellStyle name="Followed Hyperlink" xfId="170" builtinId="9" hidden="1"/>
    <cellStyle name="Followed Hyperlink" xfId="171" builtinId="9" hidden="1"/>
    <cellStyle name="Followed Hyperlink" xfId="172" builtinId="9" hidden="1"/>
    <cellStyle name="Followed Hyperlink" xfId="173" builtinId="9" hidden="1"/>
    <cellStyle name="Followed Hyperlink" xfId="174" builtinId="9" hidden="1"/>
    <cellStyle name="Followed Hyperlink" xfId="175" builtinId="9" hidden="1"/>
    <cellStyle name="Followed Hyperlink" xfId="176" builtinId="9" hidden="1"/>
    <cellStyle name="Followed Hyperlink" xfId="177" builtinId="9" hidden="1"/>
    <cellStyle name="Followed Hyperlink" xfId="178" builtinId="9" hidden="1"/>
    <cellStyle name="Followed Hyperlink" xfId="179" builtinId="9" hidden="1"/>
    <cellStyle name="Followed Hyperlink" xfId="180" builtinId="9" hidden="1"/>
    <cellStyle name="Followed Hyperlink" xfId="181" builtinId="9" hidden="1"/>
    <cellStyle name="Followed Hyperlink" xfId="182" builtinId="9" hidden="1"/>
    <cellStyle name="Followed Hyperlink" xfId="183" builtinId="9" hidden="1"/>
    <cellStyle name="Followed Hyperlink" xfId="184" builtinId="9" hidden="1"/>
    <cellStyle name="Followed Hyperlink" xfId="185" builtinId="9" hidden="1"/>
    <cellStyle name="Followed Hyperlink" xfId="186" builtinId="9" hidden="1"/>
    <cellStyle name="Followed Hyperlink" xfId="187" builtinId="9" hidden="1"/>
    <cellStyle name="Followed Hyperlink" xfId="188" builtinId="9" hidden="1"/>
    <cellStyle name="Followed Hyperlink" xfId="189" builtinId="9" hidden="1"/>
    <cellStyle name="Followed Hyperlink" xfId="190" builtinId="9" hidden="1"/>
    <cellStyle name="Followed Hyperlink" xfId="191" builtinId="9" hidden="1"/>
    <cellStyle name="Followed Hyperlink" xfId="192" builtinId="9" hidden="1"/>
    <cellStyle name="Followed Hyperlink" xfId="193" builtinId="9" hidden="1"/>
    <cellStyle name="Followed Hyperlink" xfId="194" builtinId="9" hidden="1"/>
    <cellStyle name="Followed Hyperlink" xfId="195" builtinId="9" hidden="1"/>
    <cellStyle name="Followed Hyperlink" xfId="196" builtinId="9" hidden="1"/>
    <cellStyle name="Followed Hyperlink" xfId="197" builtinId="9" hidden="1"/>
    <cellStyle name="Followed Hyperlink" xfId="198" builtinId="9" hidden="1"/>
    <cellStyle name="Followed Hyperlink" xfId="199" builtinId="9" hidden="1"/>
    <cellStyle name="Followed Hyperlink" xfId="200" builtinId="9" hidden="1"/>
    <cellStyle name="Followed Hyperlink" xfId="201" builtinId="9" hidden="1"/>
    <cellStyle name="Followed Hyperlink" xfId="202" builtinId="9" hidden="1"/>
    <cellStyle name="Followed Hyperlink" xfId="203" builtinId="9" hidden="1"/>
    <cellStyle name="Followed Hyperlink" xfId="204" builtinId="9" hidden="1"/>
    <cellStyle name="Followed Hyperlink" xfId="205" builtinId="9" hidden="1"/>
    <cellStyle name="Followed Hyperlink" xfId="206" builtinId="9" hidden="1"/>
    <cellStyle name="Followed Hyperlink" xfId="207" builtinId="9" hidden="1"/>
    <cellStyle name="Followed Hyperlink" xfId="208" builtinId="9" hidden="1"/>
    <cellStyle name="Followed Hyperlink" xfId="209" builtinId="9" hidden="1"/>
    <cellStyle name="Followed Hyperlink" xfId="210" builtinId="9" hidden="1"/>
    <cellStyle name="Followed Hyperlink" xfId="211" builtinId="9" hidden="1"/>
    <cellStyle name="Followed Hyperlink" xfId="212" builtinId="9" hidden="1"/>
    <cellStyle name="Followed Hyperlink" xfId="213" builtinId="9" hidden="1"/>
    <cellStyle name="Followed Hyperlink" xfId="214" builtinId="9" hidden="1"/>
    <cellStyle name="Followed Hyperlink" xfId="215" builtinId="9" hidden="1"/>
    <cellStyle name="Followed Hyperlink" xfId="216" builtinId="9" hidden="1"/>
    <cellStyle name="Followed Hyperlink" xfId="217" builtinId="9" hidden="1"/>
    <cellStyle name="Followed Hyperlink" xfId="218" builtinId="9" hidden="1"/>
    <cellStyle name="Followed Hyperlink" xfId="219" builtinId="9" hidden="1"/>
    <cellStyle name="Followed Hyperlink" xfId="220" builtinId="9" hidden="1"/>
    <cellStyle name="Followed Hyperlink" xfId="221" builtinId="9" hidden="1"/>
    <cellStyle name="Followed Hyperlink" xfId="222" builtinId="9" hidden="1"/>
    <cellStyle name="Followed Hyperlink" xfId="223" builtinId="9" hidden="1"/>
    <cellStyle name="Followed Hyperlink" xfId="224" builtinId="9" hidden="1"/>
    <cellStyle name="Followed Hyperlink" xfId="225" builtinId="9" hidden="1"/>
    <cellStyle name="Followed Hyperlink" xfId="226" builtinId="9" hidden="1"/>
    <cellStyle name="Followed Hyperlink" xfId="227" builtinId="9" hidden="1"/>
    <cellStyle name="Followed Hyperlink" xfId="228" builtinId="9" hidden="1"/>
    <cellStyle name="Followed Hyperlink" xfId="229" builtinId="9" hidden="1"/>
    <cellStyle name="Followed Hyperlink" xfId="230" builtinId="9" hidden="1"/>
    <cellStyle name="Followed Hyperlink" xfId="231" builtinId="9" hidden="1"/>
    <cellStyle name="Followed Hyperlink" xfId="232" builtinId="9" hidden="1"/>
    <cellStyle name="Followed Hyperlink" xfId="233" builtinId="9" hidden="1"/>
    <cellStyle name="Followed Hyperlink" xfId="234" builtinId="9" hidden="1"/>
    <cellStyle name="Followed Hyperlink" xfId="235" builtinId="9" hidden="1"/>
    <cellStyle name="Followed Hyperlink" xfId="236" builtinId="9" hidden="1"/>
    <cellStyle name="Followed Hyperlink" xfId="237" builtinId="9" hidden="1"/>
    <cellStyle name="Followed Hyperlink" xfId="238" builtinId="9" hidden="1"/>
    <cellStyle name="Followed Hyperlink" xfId="239" builtinId="9" hidden="1"/>
    <cellStyle name="Followed Hyperlink" xfId="240" builtinId="9" hidden="1"/>
    <cellStyle name="Followed Hyperlink" xfId="241" builtinId="9" hidden="1"/>
    <cellStyle name="Followed Hyperlink" xfId="242" builtinId="9" hidden="1"/>
    <cellStyle name="Followed Hyperlink" xfId="243" builtinId="9" hidden="1"/>
    <cellStyle name="Followed Hyperlink" xfId="244" builtinId="9" hidden="1"/>
    <cellStyle name="Followed Hyperlink" xfId="245" builtinId="9" hidden="1"/>
    <cellStyle name="Followed Hyperlink" xfId="246" builtinId="9" hidden="1"/>
    <cellStyle name="Followed Hyperlink" xfId="247" builtinId="9" hidden="1"/>
    <cellStyle name="Followed Hyperlink" xfId="248" builtinId="9" hidden="1"/>
    <cellStyle name="Followed Hyperlink" xfId="249" builtinId="9" hidden="1"/>
    <cellStyle name="Followed Hyperlink" xfId="250" builtinId="9" hidden="1"/>
    <cellStyle name="Followed Hyperlink" xfId="251" builtinId="9" hidden="1"/>
    <cellStyle name="Followed Hyperlink" xfId="252" builtinId="9" hidden="1"/>
    <cellStyle name="Followed Hyperlink" xfId="253" builtinId="9" hidden="1"/>
    <cellStyle name="Followed Hyperlink" xfId="254" builtinId="9" hidden="1"/>
    <cellStyle name="Followed Hyperlink" xfId="255" builtinId="9" hidden="1"/>
    <cellStyle name="Followed Hyperlink" xfId="256" builtinId="9" hidden="1"/>
    <cellStyle name="Followed Hyperlink" xfId="257" builtinId="9" hidden="1"/>
    <cellStyle name="Followed Hyperlink" xfId="258" builtinId="9" hidden="1"/>
    <cellStyle name="Followed Hyperlink" xfId="259" builtinId="9" hidden="1"/>
    <cellStyle name="Followed Hyperlink" xfId="260" builtinId="9" hidden="1"/>
    <cellStyle name="Followed Hyperlink" xfId="261" builtinId="9" hidden="1"/>
    <cellStyle name="Followed Hyperlink" xfId="262" builtinId="9" hidden="1"/>
    <cellStyle name="Followed Hyperlink" xfId="263" builtinId="9" hidden="1"/>
    <cellStyle name="Followed Hyperlink" xfId="264" builtinId="9" hidden="1"/>
    <cellStyle name="Followed Hyperlink" xfId="265" builtinId="9" hidden="1"/>
    <cellStyle name="Followed Hyperlink" xfId="266" builtinId="9" hidden="1"/>
    <cellStyle name="Followed Hyperlink" xfId="267" builtinId="9" hidden="1"/>
    <cellStyle name="Followed Hyperlink" xfId="268" builtinId="9" hidden="1"/>
    <cellStyle name="Followed Hyperlink" xfId="269" builtinId="9" hidden="1"/>
    <cellStyle name="Followed Hyperlink" xfId="270" builtinId="9" hidden="1"/>
    <cellStyle name="Followed Hyperlink" xfId="271" builtinId="9" hidden="1"/>
    <cellStyle name="Followed Hyperlink" xfId="272" builtinId="9" hidden="1"/>
    <cellStyle name="Followed Hyperlink" xfId="273" builtinId="9" hidden="1"/>
    <cellStyle name="Followed Hyperlink" xfId="274" builtinId="9" hidden="1"/>
    <cellStyle name="Followed Hyperlink" xfId="275" builtinId="9" hidden="1"/>
    <cellStyle name="Followed Hyperlink" xfId="276" builtinId="9" hidden="1"/>
    <cellStyle name="Followed Hyperlink" xfId="277" builtinId="9" hidden="1"/>
    <cellStyle name="Followed Hyperlink" xfId="278" builtinId="9" hidden="1"/>
    <cellStyle name="Followed Hyperlink" xfId="279" builtinId="9" hidden="1"/>
    <cellStyle name="Followed Hyperlink" xfId="280" builtinId="9" hidden="1"/>
    <cellStyle name="Followed Hyperlink" xfId="281" builtinId="9" hidden="1"/>
    <cellStyle name="Followed Hyperlink" xfId="282" builtinId="9" hidden="1"/>
    <cellStyle name="Followed Hyperlink" xfId="283" builtinId="9" hidden="1"/>
    <cellStyle name="Followed Hyperlink" xfId="284" builtinId="9" hidden="1"/>
    <cellStyle name="Followed Hyperlink" xfId="285" builtinId="9" hidden="1"/>
    <cellStyle name="Followed Hyperlink" xfId="286" builtinId="9" hidden="1"/>
    <cellStyle name="Followed Hyperlink" xfId="287" builtinId="9" hidden="1"/>
    <cellStyle name="Followed Hyperlink" xfId="288" builtinId="9" hidden="1"/>
    <cellStyle name="Followed Hyperlink" xfId="289" builtinId="9" hidden="1"/>
    <cellStyle name="Followed Hyperlink" xfId="290" builtinId="9" hidden="1"/>
    <cellStyle name="Followed Hyperlink" xfId="291" builtinId="9" hidden="1"/>
    <cellStyle name="Followed Hyperlink" xfId="292" builtinId="9" hidden="1"/>
    <cellStyle name="Followed Hyperlink" xfId="293" builtinId="9" hidden="1"/>
    <cellStyle name="Followed Hyperlink" xfId="294" builtinId="9" hidden="1"/>
    <cellStyle name="Followed Hyperlink" xfId="295" builtinId="9" hidden="1"/>
    <cellStyle name="Followed Hyperlink" xfId="296" builtinId="9" hidden="1"/>
    <cellStyle name="Followed Hyperlink" xfId="297" builtinId="9" hidden="1"/>
    <cellStyle name="Followed Hyperlink" xfId="298" builtinId="9" hidden="1"/>
    <cellStyle name="Followed Hyperlink" xfId="299" builtinId="9" hidden="1"/>
    <cellStyle name="Followed Hyperlink" xfId="300" builtinId="9" hidden="1"/>
    <cellStyle name="Followed Hyperlink" xfId="301" builtinId="9" hidden="1"/>
    <cellStyle name="Followed Hyperlink" xfId="302" builtinId="9" hidden="1"/>
    <cellStyle name="Followed Hyperlink" xfId="303" builtinId="9" hidden="1"/>
    <cellStyle name="Followed Hyperlink" xfId="304" builtinId="9" hidden="1"/>
    <cellStyle name="Followed Hyperlink" xfId="305" builtinId="9" hidden="1"/>
    <cellStyle name="Followed Hyperlink" xfId="306" builtinId="9" hidden="1"/>
    <cellStyle name="Followed Hyperlink" xfId="307" builtinId="9" hidden="1"/>
    <cellStyle name="Followed Hyperlink" xfId="308" builtinId="9" hidden="1"/>
    <cellStyle name="Followed Hyperlink" xfId="309" builtinId="9" hidden="1"/>
    <cellStyle name="Followed Hyperlink" xfId="310" builtinId="9" hidden="1"/>
    <cellStyle name="Followed Hyperlink" xfId="311" builtinId="9" hidden="1"/>
    <cellStyle name="Followed Hyperlink" xfId="312" builtinId="9" hidden="1"/>
    <cellStyle name="Followed Hyperlink" xfId="313" builtinId="9" hidden="1"/>
    <cellStyle name="Followed Hyperlink" xfId="314" builtinId="9" hidden="1"/>
    <cellStyle name="Followed Hyperlink" xfId="315" builtinId="9" hidden="1"/>
    <cellStyle name="Followed Hyperlink" xfId="316" builtinId="9" hidden="1"/>
    <cellStyle name="Followed Hyperlink" xfId="317" builtinId="9" hidden="1"/>
    <cellStyle name="Followed Hyperlink" xfId="318" builtinId="9" hidden="1"/>
    <cellStyle name="Followed Hyperlink" xfId="319" builtinId="9" hidden="1"/>
    <cellStyle name="Followed Hyperlink" xfId="320" builtinId="9" hidden="1"/>
    <cellStyle name="Followed Hyperlink" xfId="321" builtinId="9" hidden="1"/>
    <cellStyle name="Followed Hyperlink" xfId="322" builtinId="9" hidden="1"/>
    <cellStyle name="Followed Hyperlink" xfId="323" builtinId="9" hidden="1"/>
    <cellStyle name="Followed Hyperlink" xfId="324" builtinId="9" hidden="1"/>
    <cellStyle name="Followed Hyperlink" xfId="325" builtinId="9" hidden="1"/>
    <cellStyle name="Followed Hyperlink" xfId="326" builtinId="9" hidden="1"/>
    <cellStyle name="Followed Hyperlink" xfId="327" builtinId="9" hidden="1"/>
    <cellStyle name="Followed Hyperlink" xfId="328" builtinId="9" hidden="1"/>
    <cellStyle name="Followed Hyperlink" xfId="329" builtinId="9" hidden="1"/>
    <cellStyle name="Followed Hyperlink" xfId="330" builtinId="9" hidden="1"/>
    <cellStyle name="Followed Hyperlink" xfId="331" builtinId="9" hidden="1"/>
    <cellStyle name="Followed Hyperlink" xfId="332" builtinId="9" hidden="1"/>
    <cellStyle name="Followed Hyperlink" xfId="333" builtinId="9" hidden="1"/>
    <cellStyle name="Followed Hyperlink" xfId="334" builtinId="9" hidden="1"/>
    <cellStyle name="Followed Hyperlink" xfId="335" builtinId="9" hidden="1"/>
    <cellStyle name="Followed Hyperlink" xfId="336" builtinId="9" hidden="1"/>
    <cellStyle name="Followed Hyperlink" xfId="337" builtinId="9" hidden="1"/>
    <cellStyle name="Followed Hyperlink" xfId="338" builtinId="9" hidden="1"/>
    <cellStyle name="Followed Hyperlink" xfId="339" builtinId="9" hidden="1"/>
    <cellStyle name="Followed Hyperlink" xfId="340" builtinId="9" hidden="1"/>
    <cellStyle name="Followed Hyperlink" xfId="341" builtinId="9" hidden="1"/>
    <cellStyle name="Followed Hyperlink" xfId="342" builtinId="9" hidden="1"/>
    <cellStyle name="Followed Hyperlink" xfId="343" builtinId="9" hidden="1"/>
    <cellStyle name="Followed Hyperlink" xfId="344" builtinId="9" hidden="1"/>
    <cellStyle name="Followed Hyperlink" xfId="345" builtinId="9" hidden="1"/>
    <cellStyle name="Followed Hyperlink" xfId="346" builtinId="9" hidden="1"/>
    <cellStyle name="Followed Hyperlink" xfId="347" builtinId="9" hidden="1"/>
    <cellStyle name="Followed Hyperlink" xfId="348" builtinId="9" hidden="1"/>
    <cellStyle name="Followed Hyperlink" xfId="349" builtinId="9" hidden="1"/>
    <cellStyle name="Followed Hyperlink" xfId="350" builtinId="9" hidden="1"/>
    <cellStyle name="Followed Hyperlink" xfId="351" builtinId="9" hidden="1"/>
    <cellStyle name="Followed Hyperlink" xfId="352" builtinId="9" hidden="1"/>
    <cellStyle name="Followed Hyperlink" xfId="353" builtinId="9" hidden="1"/>
    <cellStyle name="Followed Hyperlink" xfId="354" builtinId="9" hidden="1"/>
    <cellStyle name="Followed Hyperlink" xfId="355" builtinId="9" hidden="1"/>
    <cellStyle name="Followed Hyperlink" xfId="356" builtinId="9" hidden="1"/>
    <cellStyle name="Followed Hyperlink" xfId="357" builtinId="9" hidden="1"/>
    <cellStyle name="Followed Hyperlink" xfId="358" builtinId="9" hidden="1"/>
    <cellStyle name="Followed Hyperlink" xfId="359" builtinId="9" hidden="1"/>
    <cellStyle name="Followed Hyperlink" xfId="360" builtinId="9" hidden="1"/>
    <cellStyle name="Followed Hyperlink" xfId="361" builtinId="9" hidden="1"/>
    <cellStyle name="Followed Hyperlink" xfId="362" builtinId="9" hidden="1"/>
    <cellStyle name="Followed Hyperlink" xfId="363" builtinId="9" hidden="1"/>
    <cellStyle name="Followed Hyperlink" xfId="364" builtinId="9" hidden="1"/>
    <cellStyle name="Followed Hyperlink" xfId="365" builtinId="9" hidden="1"/>
    <cellStyle name="Followed Hyperlink" xfId="366" builtinId="9" hidden="1"/>
    <cellStyle name="Followed Hyperlink" xfId="367" builtinId="9" hidden="1"/>
    <cellStyle name="Followed Hyperlink" xfId="368" builtinId="9" hidden="1"/>
    <cellStyle name="Followed Hyperlink" xfId="369" builtinId="9" hidden="1"/>
    <cellStyle name="Followed Hyperlink" xfId="370" builtinId="9" hidden="1"/>
    <cellStyle name="Followed Hyperlink" xfId="371" builtinId="9" hidden="1"/>
    <cellStyle name="Followed Hyperlink" xfId="372" builtinId="9" hidden="1"/>
    <cellStyle name="Followed Hyperlink" xfId="373" builtinId="9" hidden="1"/>
    <cellStyle name="Followed Hyperlink" xfId="374" builtinId="9" hidden="1"/>
    <cellStyle name="Followed Hyperlink" xfId="375" builtinId="9" hidden="1"/>
    <cellStyle name="Followed Hyperlink" xfId="376" builtinId="9" hidden="1"/>
    <cellStyle name="Followed Hyperlink" xfId="377" builtinId="9" hidden="1"/>
    <cellStyle name="Followed Hyperlink" xfId="378" builtinId="9" hidden="1"/>
    <cellStyle name="Followed Hyperlink" xfId="379" builtinId="9" hidden="1"/>
    <cellStyle name="Followed Hyperlink" xfId="380" builtinId="9" hidden="1"/>
    <cellStyle name="Followed Hyperlink" xfId="381" builtinId="9" hidden="1"/>
    <cellStyle name="Followed Hyperlink" xfId="382" builtinId="9" hidden="1"/>
    <cellStyle name="Followed Hyperlink" xfId="383" builtinId="9" hidden="1"/>
    <cellStyle name="Followed Hyperlink" xfId="384" builtinId="9" hidden="1"/>
    <cellStyle name="Followed Hyperlink" xfId="385" builtinId="9" hidden="1"/>
    <cellStyle name="Followed Hyperlink" xfId="386" builtinId="9" hidden="1"/>
    <cellStyle name="Followed Hyperlink" xfId="387" builtinId="9" hidden="1"/>
    <cellStyle name="Followed Hyperlink" xfId="388" builtinId="9" hidden="1"/>
    <cellStyle name="Followed Hyperlink" xfId="389" builtinId="9" hidden="1"/>
    <cellStyle name="Followed Hyperlink" xfId="390" builtinId="9" hidden="1"/>
    <cellStyle name="Followed Hyperlink" xfId="391" builtinId="9" hidden="1"/>
    <cellStyle name="Followed Hyperlink" xfId="392" builtinId="9" hidden="1"/>
    <cellStyle name="Followed Hyperlink" xfId="393" builtinId="9" hidden="1"/>
    <cellStyle name="Followed Hyperlink" xfId="394" builtinId="9" hidden="1"/>
    <cellStyle name="Followed Hyperlink" xfId="395" builtinId="9" hidden="1"/>
    <cellStyle name="Followed Hyperlink" xfId="396" builtinId="9" hidden="1"/>
    <cellStyle name="Followed Hyperlink" xfId="397" builtinId="9" hidden="1"/>
    <cellStyle name="Followed Hyperlink" xfId="398" builtinId="9" hidden="1"/>
    <cellStyle name="Followed Hyperlink" xfId="399" builtinId="9" hidden="1"/>
    <cellStyle name="Followed Hyperlink" xfId="400" builtinId="9" hidden="1"/>
    <cellStyle name="Followed Hyperlink" xfId="401" builtinId="9" hidden="1"/>
    <cellStyle name="Followed Hyperlink" xfId="402" builtinId="9" hidden="1"/>
    <cellStyle name="Followed Hyperlink" xfId="403" builtinId="9" hidden="1"/>
    <cellStyle name="Followed Hyperlink" xfId="404" builtinId="9" hidden="1"/>
    <cellStyle name="Followed Hyperlink" xfId="405" builtinId="9" hidden="1"/>
    <cellStyle name="Followed Hyperlink" xfId="406" builtinId="9" hidden="1"/>
    <cellStyle name="Followed Hyperlink" xfId="407" builtinId="9" hidden="1"/>
    <cellStyle name="Followed Hyperlink" xfId="408" builtinId="9" hidden="1"/>
    <cellStyle name="Followed Hyperlink" xfId="409" builtinId="9" hidden="1"/>
    <cellStyle name="Followed Hyperlink" xfId="410" builtinId="9" hidden="1"/>
    <cellStyle name="Followed Hyperlink" xfId="411" builtinId="9" hidden="1"/>
    <cellStyle name="Followed Hyperlink" xfId="412" builtinId="9" hidden="1"/>
    <cellStyle name="Followed Hyperlink" xfId="413" builtinId="9" hidden="1"/>
    <cellStyle name="Followed Hyperlink" xfId="414" builtinId="9" hidden="1"/>
    <cellStyle name="Followed Hyperlink" xfId="415" builtinId="9" hidden="1"/>
    <cellStyle name="Followed Hyperlink" xfId="416" builtinId="9" hidden="1"/>
    <cellStyle name="Followed Hyperlink" xfId="417" builtinId="9" hidden="1"/>
    <cellStyle name="Followed Hyperlink" xfId="418" builtinId="9" hidden="1"/>
    <cellStyle name="Followed Hyperlink" xfId="419" builtinId="9" hidden="1"/>
    <cellStyle name="Followed Hyperlink" xfId="420" builtinId="9" hidden="1"/>
    <cellStyle name="Followed Hyperlink" xfId="421" builtinId="9" hidden="1"/>
    <cellStyle name="Followed Hyperlink" xfId="422" builtinId="9" hidden="1"/>
    <cellStyle name="Followed Hyperlink" xfId="423" builtinId="9" hidden="1"/>
    <cellStyle name="Followed Hyperlink" xfId="424" builtinId="9" hidden="1"/>
    <cellStyle name="Followed Hyperlink" xfId="425" builtinId="9" hidden="1"/>
    <cellStyle name="Followed Hyperlink" xfId="426" builtinId="9" hidden="1"/>
    <cellStyle name="Followed Hyperlink" xfId="427" builtinId="9" hidden="1"/>
    <cellStyle name="Followed Hyperlink" xfId="428" builtinId="9" hidden="1"/>
    <cellStyle name="Followed Hyperlink" xfId="429" builtinId="9" hidden="1"/>
    <cellStyle name="Followed Hyperlink" xfId="430" builtinId="9" hidden="1"/>
    <cellStyle name="Followed Hyperlink" xfId="431" builtinId="9" hidden="1"/>
    <cellStyle name="Followed Hyperlink" xfId="432" builtinId="9" hidden="1"/>
    <cellStyle name="Followed Hyperlink" xfId="433" builtinId="9" hidden="1"/>
    <cellStyle name="Followed Hyperlink" xfId="434" builtinId="9" hidden="1"/>
    <cellStyle name="Followed Hyperlink" xfId="435" builtinId="9" hidden="1"/>
    <cellStyle name="Followed Hyperlink" xfId="436" builtinId="9" hidden="1"/>
    <cellStyle name="Followed Hyperlink" xfId="437" builtinId="9" hidden="1"/>
    <cellStyle name="Followed Hyperlink" xfId="438" builtinId="9" hidden="1"/>
    <cellStyle name="Followed Hyperlink" xfId="439" builtinId="9" hidden="1"/>
    <cellStyle name="Followed Hyperlink" xfId="440" builtinId="9" hidden="1"/>
    <cellStyle name="Followed Hyperlink" xfId="441" builtinId="9" hidden="1"/>
    <cellStyle name="Followed Hyperlink" xfId="442" builtinId="9" hidden="1"/>
    <cellStyle name="Followed Hyperlink" xfId="443" builtinId="9" hidden="1"/>
    <cellStyle name="Followed Hyperlink" xfId="444" builtinId="9" hidden="1"/>
    <cellStyle name="Followed Hyperlink" xfId="445" builtinId="9" hidden="1"/>
    <cellStyle name="Followed Hyperlink" xfId="446" builtinId="9" hidden="1"/>
    <cellStyle name="Followed Hyperlink" xfId="447" builtinId="9" hidden="1"/>
    <cellStyle name="Followed Hyperlink" xfId="448" builtinId="9" hidden="1"/>
    <cellStyle name="Followed Hyperlink" xfId="449" builtinId="9" hidden="1"/>
    <cellStyle name="Followed Hyperlink" xfId="450" builtinId="9" hidden="1"/>
    <cellStyle name="Followed Hyperlink" xfId="451" builtinId="9" hidden="1"/>
    <cellStyle name="Followed Hyperlink" xfId="452" builtinId="9" hidden="1"/>
    <cellStyle name="Followed Hyperlink" xfId="453" builtinId="9" hidden="1"/>
    <cellStyle name="Followed Hyperlink" xfId="454" builtinId="9" hidden="1"/>
    <cellStyle name="Followed Hyperlink" xfId="455" builtinId="9" hidden="1"/>
    <cellStyle name="Followed Hyperlink" xfId="456" builtinId="9" hidden="1"/>
    <cellStyle name="Followed Hyperlink" xfId="457" builtinId="9" hidden="1"/>
    <cellStyle name="Followed Hyperlink" xfId="458" builtinId="9" hidden="1"/>
    <cellStyle name="Followed Hyperlink" xfId="459" builtinId="9" hidden="1"/>
    <cellStyle name="Followed Hyperlink" xfId="460" builtinId="9" hidden="1"/>
    <cellStyle name="Followed Hyperlink" xfId="461" builtinId="9" hidden="1"/>
    <cellStyle name="Followed Hyperlink" xfId="462" builtinId="9" hidden="1"/>
    <cellStyle name="Followed Hyperlink" xfId="463" builtinId="9" hidden="1"/>
    <cellStyle name="Followed Hyperlink" xfId="464" builtinId="9" hidden="1"/>
    <cellStyle name="Followed Hyperlink" xfId="465" builtinId="9" hidden="1"/>
    <cellStyle name="Followed Hyperlink" xfId="466" builtinId="9" hidden="1"/>
    <cellStyle name="Followed Hyperlink" xfId="467" builtinId="9" hidden="1"/>
    <cellStyle name="Followed Hyperlink" xfId="468" builtinId="9" hidden="1"/>
    <cellStyle name="Followed Hyperlink" xfId="469" builtinId="9" hidden="1"/>
    <cellStyle name="Followed Hyperlink" xfId="470" builtinId="9" hidden="1"/>
    <cellStyle name="Followed Hyperlink" xfId="471" builtinId="9" hidden="1"/>
    <cellStyle name="Followed Hyperlink" xfId="472" builtinId="9" hidden="1"/>
    <cellStyle name="Followed Hyperlink" xfId="473" builtinId="9" hidden="1"/>
    <cellStyle name="Followed Hyperlink" xfId="474" builtinId="9" hidden="1"/>
    <cellStyle name="Followed Hyperlink" xfId="475" builtinId="9" hidden="1"/>
    <cellStyle name="Followed Hyperlink" xfId="476" builtinId="9" hidden="1"/>
    <cellStyle name="Followed Hyperlink" xfId="477" builtinId="9" hidden="1"/>
    <cellStyle name="Followed Hyperlink" xfId="478" builtinId="9" hidden="1"/>
    <cellStyle name="Followed Hyperlink" xfId="479" builtinId="9" hidden="1"/>
    <cellStyle name="Followed Hyperlink" xfId="480" builtinId="9" hidden="1"/>
    <cellStyle name="Followed Hyperlink" xfId="481" builtinId="9" hidden="1"/>
    <cellStyle name="Followed Hyperlink" xfId="482" builtinId="9" hidden="1"/>
    <cellStyle name="Followed Hyperlink" xfId="483" builtinId="9" hidden="1"/>
    <cellStyle name="Followed Hyperlink" xfId="484" builtinId="9" hidden="1"/>
    <cellStyle name="Followed Hyperlink" xfId="485" builtinId="9" hidden="1"/>
    <cellStyle name="Followed Hyperlink" xfId="486" builtinId="9" hidden="1"/>
    <cellStyle name="Followed Hyperlink" xfId="487" builtinId="9" hidden="1"/>
    <cellStyle name="Followed Hyperlink" xfId="488" builtinId="9" hidden="1"/>
    <cellStyle name="Followed Hyperlink" xfId="489" builtinId="9" hidden="1"/>
    <cellStyle name="Followed Hyperlink" xfId="490" builtinId="9" hidden="1"/>
    <cellStyle name="Followed Hyperlink" xfId="491" builtinId="9" hidden="1"/>
    <cellStyle name="Followed Hyperlink" xfId="492" builtinId="9" hidden="1"/>
    <cellStyle name="Followed Hyperlink" xfId="493" builtinId="9" hidden="1"/>
    <cellStyle name="Followed Hyperlink" xfId="494" builtinId="9" hidden="1"/>
    <cellStyle name="Followed Hyperlink" xfId="495" builtinId="9" hidden="1"/>
    <cellStyle name="Followed Hyperlink" xfId="496" builtinId="9" hidden="1"/>
    <cellStyle name="Followed Hyperlink" xfId="497" builtinId="9" hidden="1"/>
    <cellStyle name="Followed Hyperlink" xfId="498" builtinId="9" hidden="1"/>
    <cellStyle name="Followed Hyperlink" xfId="499" builtinId="9" hidden="1"/>
    <cellStyle name="Followed Hyperlink" xfId="500" builtinId="9" hidden="1"/>
    <cellStyle name="Followed Hyperlink" xfId="501" builtinId="9" hidden="1"/>
    <cellStyle name="Followed Hyperlink" xfId="502" builtinId="9" hidden="1"/>
    <cellStyle name="Followed Hyperlink" xfId="503" builtinId="9" hidden="1"/>
    <cellStyle name="Followed Hyperlink" xfId="504" builtinId="9" hidden="1"/>
    <cellStyle name="Followed Hyperlink" xfId="505" builtinId="9" hidden="1"/>
    <cellStyle name="Followed Hyperlink" xfId="506" builtinId="9" hidden="1"/>
    <cellStyle name="Followed Hyperlink" xfId="507" builtinId="9" hidden="1"/>
    <cellStyle name="Followed Hyperlink" xfId="508" builtinId="9" hidden="1"/>
    <cellStyle name="Followed Hyperlink" xfId="509" builtinId="9" hidden="1"/>
    <cellStyle name="Followed Hyperlink" xfId="510" builtinId="9" hidden="1"/>
    <cellStyle name="Followed Hyperlink" xfId="511" builtinId="9" hidden="1"/>
    <cellStyle name="Followed Hyperlink" xfId="512" builtinId="9" hidden="1"/>
    <cellStyle name="Followed Hyperlink" xfId="513" builtinId="9" hidden="1"/>
    <cellStyle name="Followed Hyperlink" xfId="514" builtinId="9" hidden="1"/>
    <cellStyle name="Followed Hyperlink" xfId="515" builtinId="9" hidden="1"/>
    <cellStyle name="Followed Hyperlink" xfId="516" builtinId="9" hidden="1"/>
    <cellStyle name="Followed Hyperlink" xfId="517" builtinId="9" hidden="1"/>
    <cellStyle name="Followed Hyperlink" xfId="518" builtinId="9" hidden="1"/>
    <cellStyle name="Followed Hyperlink" xfId="519" builtinId="9" hidden="1"/>
    <cellStyle name="Followed Hyperlink" xfId="520" builtinId="9" hidden="1"/>
    <cellStyle name="Followed Hyperlink" xfId="521" builtinId="9" hidden="1"/>
    <cellStyle name="Followed Hyperlink" xfId="522" builtinId="9" hidden="1"/>
    <cellStyle name="Followed Hyperlink" xfId="523" builtinId="9" hidden="1"/>
    <cellStyle name="Followed Hyperlink" xfId="524" builtinId="9" hidden="1"/>
    <cellStyle name="Followed Hyperlink" xfId="525" builtinId="9" hidden="1"/>
    <cellStyle name="Followed Hyperlink" xfId="526" builtinId="9" hidden="1"/>
    <cellStyle name="Followed Hyperlink" xfId="527" builtinId="9" hidden="1"/>
    <cellStyle name="Followed Hyperlink" xfId="528" builtinId="9" hidden="1"/>
    <cellStyle name="Followed Hyperlink" xfId="529" builtinId="9" hidden="1"/>
    <cellStyle name="Followed Hyperlink" xfId="530" builtinId="9" hidden="1"/>
    <cellStyle name="Followed Hyperlink" xfId="531" builtinId="9" hidden="1"/>
    <cellStyle name="Followed Hyperlink" xfId="532" builtinId="9" hidden="1"/>
    <cellStyle name="Followed Hyperlink" xfId="533" builtinId="9" hidden="1"/>
    <cellStyle name="Followed Hyperlink" xfId="534" builtinId="9" hidden="1"/>
    <cellStyle name="Followed Hyperlink" xfId="535" builtinId="9" hidden="1"/>
    <cellStyle name="Followed Hyperlink" xfId="536" builtinId="9" hidden="1"/>
    <cellStyle name="Followed Hyperlink" xfId="537" builtinId="9" hidden="1"/>
    <cellStyle name="Followed Hyperlink" xfId="538" builtinId="9" hidden="1"/>
    <cellStyle name="Followed Hyperlink" xfId="539" builtinId="9" hidden="1"/>
    <cellStyle name="Followed Hyperlink" xfId="540" builtinId="9" hidden="1"/>
    <cellStyle name="Followed Hyperlink" xfId="541" builtinId="9" hidden="1"/>
    <cellStyle name="Followed Hyperlink" xfId="542" builtinId="9" hidden="1"/>
    <cellStyle name="Followed Hyperlink" xfId="543" builtinId="9" hidden="1"/>
    <cellStyle name="Followed Hyperlink" xfId="544" builtinId="9" hidden="1"/>
    <cellStyle name="Followed Hyperlink" xfId="545" builtinId="9" hidden="1"/>
    <cellStyle name="Followed Hyperlink" xfId="546" builtinId="9" hidden="1"/>
    <cellStyle name="Followed Hyperlink" xfId="547" builtinId="9" hidden="1"/>
    <cellStyle name="Followed Hyperlink" xfId="548" builtinId="9" hidden="1"/>
    <cellStyle name="Followed Hyperlink" xfId="549" builtinId="9" hidden="1"/>
    <cellStyle name="Followed Hyperlink" xfId="550" builtinId="9" hidden="1"/>
    <cellStyle name="Followed Hyperlink" xfId="551" builtinId="9" hidden="1"/>
    <cellStyle name="Followed Hyperlink" xfId="552" builtinId="9" hidden="1"/>
    <cellStyle name="Followed Hyperlink" xfId="553" builtinId="9" hidden="1"/>
    <cellStyle name="Followed Hyperlink" xfId="554" builtinId="9" hidden="1"/>
    <cellStyle name="Followed Hyperlink" xfId="555" builtinId="9" hidden="1"/>
    <cellStyle name="Followed Hyperlink" xfId="556" builtinId="9" hidden="1"/>
    <cellStyle name="Followed Hyperlink" xfId="557" builtinId="9" hidden="1"/>
    <cellStyle name="Followed Hyperlink" xfId="558" builtinId="9" hidden="1"/>
    <cellStyle name="Followed Hyperlink" xfId="559" builtinId="9" hidden="1"/>
    <cellStyle name="Followed Hyperlink" xfId="560" builtinId="9" hidden="1"/>
    <cellStyle name="Followed Hyperlink" xfId="561" builtinId="9" hidden="1"/>
    <cellStyle name="Followed Hyperlink" xfId="562" builtinId="9" hidden="1"/>
    <cellStyle name="Followed Hyperlink" xfId="563" builtinId="9" hidden="1"/>
    <cellStyle name="Followed Hyperlink" xfId="564" builtinId="9" hidden="1"/>
    <cellStyle name="Followed Hyperlink" xfId="565" builtinId="9" hidden="1"/>
    <cellStyle name="Followed Hyperlink" xfId="566" builtinId="9" hidden="1"/>
    <cellStyle name="Followed Hyperlink" xfId="567" builtinId="9" hidden="1"/>
    <cellStyle name="Followed Hyperlink" xfId="568" builtinId="9" hidden="1"/>
    <cellStyle name="Followed Hyperlink" xfId="569" builtinId="9" hidden="1"/>
    <cellStyle name="Followed Hyperlink" xfId="570" builtinId="9" hidden="1"/>
    <cellStyle name="Followed Hyperlink" xfId="571" builtinId="9" hidden="1"/>
    <cellStyle name="Followed Hyperlink" xfId="572" builtinId="9" hidden="1"/>
    <cellStyle name="Followed Hyperlink" xfId="573" builtinId="9" hidden="1"/>
    <cellStyle name="Followed Hyperlink" xfId="574" builtinId="9" hidden="1"/>
    <cellStyle name="Followed Hyperlink" xfId="575" builtinId="9" hidden="1"/>
    <cellStyle name="Followed Hyperlink" xfId="576" builtinId="9" hidden="1"/>
    <cellStyle name="Followed Hyperlink" xfId="577" builtinId="9" hidden="1"/>
    <cellStyle name="Followed Hyperlink" xfId="578" builtinId="9" hidden="1"/>
    <cellStyle name="Followed Hyperlink" xfId="579" builtinId="9" hidden="1"/>
    <cellStyle name="Followed Hyperlink" xfId="580" builtinId="9" hidden="1"/>
    <cellStyle name="Followed Hyperlink" xfId="581" builtinId="9" hidden="1"/>
    <cellStyle name="Followed Hyperlink" xfId="582" builtinId="9" hidden="1"/>
    <cellStyle name="Followed Hyperlink" xfId="583" builtinId="9" hidden="1"/>
    <cellStyle name="Followed Hyperlink" xfId="584" builtinId="9" hidden="1"/>
    <cellStyle name="Followed Hyperlink" xfId="585" builtinId="9" hidden="1"/>
    <cellStyle name="Followed Hyperlink" xfId="586" builtinId="9" hidden="1"/>
    <cellStyle name="Followed Hyperlink" xfId="587" builtinId="9" hidden="1"/>
    <cellStyle name="Followed Hyperlink" xfId="588" builtinId="9" hidden="1"/>
    <cellStyle name="Followed Hyperlink" xfId="589" builtinId="9" hidden="1"/>
    <cellStyle name="Followed Hyperlink" xfId="590" builtinId="9" hidden="1"/>
    <cellStyle name="Followed Hyperlink" xfId="591" builtinId="9" hidden="1"/>
    <cellStyle name="Followed Hyperlink" xfId="592" builtinId="9" hidden="1"/>
    <cellStyle name="Followed Hyperlink" xfId="593" builtinId="9" hidden="1"/>
    <cellStyle name="Followed Hyperlink" xfId="594" builtinId="9" hidden="1"/>
    <cellStyle name="Followed Hyperlink" xfId="595" builtinId="9" hidden="1"/>
    <cellStyle name="Followed Hyperlink" xfId="596" builtinId="9" hidden="1"/>
    <cellStyle name="Followed Hyperlink" xfId="597" builtinId="9" hidden="1"/>
    <cellStyle name="Followed Hyperlink" xfId="598" builtinId="9" hidden="1"/>
    <cellStyle name="Followed Hyperlink" xfId="599" builtinId="9" hidden="1"/>
    <cellStyle name="Followed Hyperlink" xfId="600" builtinId="9" hidden="1"/>
    <cellStyle name="Followed Hyperlink" xfId="601" builtinId="9" hidden="1"/>
    <cellStyle name="Followed Hyperlink" xfId="602" builtinId="9" hidden="1"/>
    <cellStyle name="Followed Hyperlink" xfId="603" builtinId="9" hidden="1"/>
    <cellStyle name="Followed Hyperlink" xfId="604" builtinId="9" hidden="1"/>
    <cellStyle name="Followed Hyperlink" xfId="605" builtinId="9" hidden="1"/>
    <cellStyle name="Followed Hyperlink" xfId="606" builtinId="9" hidden="1"/>
    <cellStyle name="Followed Hyperlink" xfId="607" builtinId="9" hidden="1"/>
    <cellStyle name="Followed Hyperlink" xfId="608" builtinId="9" hidden="1"/>
    <cellStyle name="Followed Hyperlink" xfId="609" builtinId="9" hidden="1"/>
    <cellStyle name="Followed Hyperlink" xfId="610" builtinId="9" hidden="1"/>
    <cellStyle name="Followed Hyperlink" xfId="611" builtinId="9" hidden="1"/>
    <cellStyle name="Followed Hyperlink" xfId="612" builtinId="9" hidden="1"/>
    <cellStyle name="Followed Hyperlink" xfId="613" builtinId="9" hidden="1"/>
    <cellStyle name="Followed Hyperlink" xfId="614" builtinId="9" hidden="1"/>
    <cellStyle name="Followed Hyperlink" xfId="615" builtinId="9" hidden="1"/>
    <cellStyle name="Followed Hyperlink" xfId="616" builtinId="9" hidden="1"/>
    <cellStyle name="Followed Hyperlink" xfId="617" builtinId="9" hidden="1"/>
    <cellStyle name="Followed Hyperlink" xfId="618" builtinId="9" hidden="1"/>
    <cellStyle name="Followed Hyperlink" xfId="619" builtinId="9" hidden="1"/>
    <cellStyle name="Followed Hyperlink" xfId="620" builtinId="9" hidden="1"/>
    <cellStyle name="Followed Hyperlink" xfId="621" builtinId="9" hidden="1"/>
    <cellStyle name="Followed Hyperlink" xfId="622" builtinId="9" hidden="1"/>
    <cellStyle name="Followed Hyperlink" xfId="623" builtinId="9" hidden="1"/>
    <cellStyle name="Followed Hyperlink" xfId="624" builtinId="9" hidden="1"/>
    <cellStyle name="Followed Hyperlink" xfId="625" builtinId="9" hidden="1"/>
    <cellStyle name="Followed Hyperlink" xfId="626" builtinId="9" hidden="1"/>
    <cellStyle name="Followed Hyperlink" xfId="627" builtinId="9" hidden="1"/>
    <cellStyle name="Followed Hyperlink" xfId="628" builtinId="9" hidden="1"/>
    <cellStyle name="Followed Hyperlink" xfId="629" builtinId="9" hidden="1"/>
    <cellStyle name="Followed Hyperlink" xfId="630" builtinId="9" hidden="1"/>
    <cellStyle name="Followed Hyperlink" xfId="631" builtinId="9" hidden="1"/>
    <cellStyle name="Followed Hyperlink" xfId="632" builtinId="9" hidden="1"/>
    <cellStyle name="Followed Hyperlink" xfId="633" builtinId="9" hidden="1"/>
    <cellStyle name="Followed Hyperlink" xfId="634" builtinId="9" hidden="1"/>
    <cellStyle name="Followed Hyperlink" xfId="635" builtinId="9" hidden="1"/>
    <cellStyle name="Followed Hyperlink" xfId="636" builtinId="9" hidden="1"/>
    <cellStyle name="Followed Hyperlink" xfId="637" builtinId="9" hidden="1"/>
    <cellStyle name="Followed Hyperlink" xfId="638" builtinId="9" hidden="1"/>
    <cellStyle name="Followed Hyperlink" xfId="639" builtinId="9" hidden="1"/>
    <cellStyle name="Followed Hyperlink" xfId="640" builtinId="9" hidden="1"/>
    <cellStyle name="Followed Hyperlink" xfId="641" builtinId="9" hidden="1"/>
    <cellStyle name="Followed Hyperlink" xfId="642" builtinId="9" hidden="1"/>
    <cellStyle name="Followed Hyperlink" xfId="643" builtinId="9" hidden="1"/>
    <cellStyle name="Followed Hyperlink" xfId="644" builtinId="9" hidden="1"/>
    <cellStyle name="Followed Hyperlink" xfId="645" builtinId="9" hidden="1"/>
    <cellStyle name="Followed Hyperlink" xfId="646" builtinId="9" hidden="1"/>
    <cellStyle name="Followed Hyperlink" xfId="647" builtinId="9" hidden="1"/>
    <cellStyle name="Followed Hyperlink" xfId="648" builtinId="9" hidden="1"/>
    <cellStyle name="Followed Hyperlink" xfId="649" builtinId="9" hidden="1"/>
    <cellStyle name="Followed Hyperlink" xfId="650" builtinId="9" hidden="1"/>
    <cellStyle name="Followed Hyperlink" xfId="651" builtinId="9" hidden="1"/>
    <cellStyle name="Followed Hyperlink" xfId="652" builtinId="9" hidden="1"/>
    <cellStyle name="Followed Hyperlink" xfId="653" builtinId="9" hidden="1"/>
    <cellStyle name="Followed Hyperlink" xfId="654" builtinId="9" hidden="1"/>
    <cellStyle name="Followed Hyperlink" xfId="655" builtinId="9" hidden="1"/>
    <cellStyle name="Followed Hyperlink" xfId="656" builtinId="9" hidden="1"/>
    <cellStyle name="Followed Hyperlink" xfId="657" builtinId="9" hidden="1"/>
    <cellStyle name="Followed Hyperlink" xfId="658" builtinId="9" hidden="1"/>
    <cellStyle name="Followed Hyperlink" xfId="659" builtinId="9" hidden="1"/>
    <cellStyle name="Followed Hyperlink" xfId="660" builtinId="9" hidden="1"/>
    <cellStyle name="Followed Hyperlink" xfId="661" builtinId="9" hidden="1"/>
    <cellStyle name="Followed Hyperlink" xfId="662" builtinId="9" hidden="1"/>
    <cellStyle name="Followed Hyperlink" xfId="663" builtinId="9" hidden="1"/>
    <cellStyle name="Followed Hyperlink" xfId="664" builtinId="9" hidden="1"/>
    <cellStyle name="Followed Hyperlink" xfId="665" builtinId="9" hidden="1"/>
    <cellStyle name="Followed Hyperlink" xfId="666" builtinId="9" hidden="1"/>
    <cellStyle name="Followed Hyperlink" xfId="667" builtinId="9" hidden="1"/>
    <cellStyle name="Followed Hyperlink" xfId="668" builtinId="9" hidden="1"/>
    <cellStyle name="Followed Hyperlink" xfId="669" builtinId="9" hidden="1"/>
    <cellStyle name="Followed Hyperlink" xfId="670" builtinId="9" hidden="1"/>
    <cellStyle name="Followed Hyperlink" xfId="671" builtinId="9" hidden="1"/>
    <cellStyle name="Followed Hyperlink" xfId="672" builtinId="9" hidden="1"/>
    <cellStyle name="Followed Hyperlink" xfId="673" builtinId="9" hidden="1"/>
    <cellStyle name="Followed Hyperlink" xfId="674" builtinId="9" hidden="1"/>
    <cellStyle name="Followed Hyperlink" xfId="675" builtinId="9" hidden="1"/>
    <cellStyle name="Followed Hyperlink" xfId="676" builtinId="9" hidden="1"/>
    <cellStyle name="Followed Hyperlink" xfId="677" builtinId="9" hidden="1"/>
    <cellStyle name="Followed Hyperlink" xfId="678" builtinId="9" hidden="1"/>
    <cellStyle name="Followed Hyperlink" xfId="679" builtinId="9" hidden="1"/>
    <cellStyle name="Followed Hyperlink" xfId="680" builtinId="9" hidden="1"/>
    <cellStyle name="Followed Hyperlink" xfId="681" builtinId="9" hidden="1"/>
    <cellStyle name="Followed Hyperlink" xfId="682" builtinId="9" hidden="1"/>
    <cellStyle name="Followed Hyperlink" xfId="683" builtinId="9" hidden="1"/>
    <cellStyle name="Followed Hyperlink" xfId="684" builtinId="9" hidden="1"/>
    <cellStyle name="Followed Hyperlink" xfId="685" builtinId="9" hidden="1"/>
    <cellStyle name="Followed Hyperlink" xfId="686" builtinId="9" hidden="1"/>
    <cellStyle name="Followed Hyperlink" xfId="687" builtinId="9" hidden="1"/>
    <cellStyle name="Followed Hyperlink" xfId="688" builtinId="9" hidden="1"/>
    <cellStyle name="Followed Hyperlink" xfId="689" builtinId="9" hidden="1"/>
    <cellStyle name="Followed Hyperlink" xfId="690" builtinId="9" hidden="1"/>
    <cellStyle name="Followed Hyperlink" xfId="691" builtinId="9" hidden="1"/>
    <cellStyle name="Followed Hyperlink" xfId="692" builtinId="9" hidden="1"/>
    <cellStyle name="Followed Hyperlink" xfId="693" builtinId="9" hidden="1"/>
    <cellStyle name="Followed Hyperlink" xfId="694" builtinId="9" hidden="1"/>
    <cellStyle name="Followed Hyperlink" xfId="695" builtinId="9" hidden="1"/>
    <cellStyle name="Followed Hyperlink" xfId="696" builtinId="9" hidden="1"/>
    <cellStyle name="Followed Hyperlink" xfId="697" builtinId="9" hidden="1"/>
    <cellStyle name="Followed Hyperlink" xfId="698" builtinId="9" hidden="1"/>
    <cellStyle name="Followed Hyperlink" xfId="699" builtinId="9" hidden="1"/>
    <cellStyle name="Followed Hyperlink" xfId="700" builtinId="9" hidden="1"/>
    <cellStyle name="Followed Hyperlink" xfId="701" builtinId="9" hidden="1"/>
    <cellStyle name="Followed Hyperlink" xfId="702" builtinId="9" hidden="1"/>
    <cellStyle name="Followed Hyperlink" xfId="703" builtinId="9" hidden="1"/>
    <cellStyle name="Followed Hyperlink" xfId="704" builtinId="9" hidden="1"/>
    <cellStyle name="Followed Hyperlink" xfId="705" builtinId="9" hidden="1"/>
    <cellStyle name="Followed Hyperlink" xfId="706" builtinId="9" hidden="1"/>
    <cellStyle name="Followed Hyperlink" xfId="707" builtinId="9" hidden="1"/>
    <cellStyle name="Followed Hyperlink" xfId="708" builtinId="9" hidden="1"/>
    <cellStyle name="Followed Hyperlink" xfId="709" builtinId="9" hidden="1"/>
    <cellStyle name="Followed Hyperlink" xfId="710" builtinId="9" hidden="1"/>
    <cellStyle name="Followed Hyperlink" xfId="711" builtinId="9" hidden="1"/>
    <cellStyle name="Followed Hyperlink" xfId="712" builtinId="9" hidden="1"/>
    <cellStyle name="Followed Hyperlink" xfId="713" builtinId="9" hidden="1"/>
    <cellStyle name="Followed Hyperlink" xfId="714" builtinId="9" hidden="1"/>
    <cellStyle name="Followed Hyperlink" xfId="715" builtinId="9" hidden="1"/>
    <cellStyle name="Followed Hyperlink" xfId="716" builtinId="9" hidden="1"/>
    <cellStyle name="Followed Hyperlink" xfId="717" builtinId="9" hidden="1"/>
    <cellStyle name="Followed Hyperlink" xfId="718" builtinId="9" hidden="1"/>
    <cellStyle name="Followed Hyperlink" xfId="719" builtinId="9" hidden="1"/>
    <cellStyle name="Followed Hyperlink" xfId="720" builtinId="9" hidden="1"/>
    <cellStyle name="Followed Hyperlink" xfId="721" builtinId="9" hidden="1"/>
    <cellStyle name="Followed Hyperlink" xfId="722" builtinId="9" hidden="1"/>
    <cellStyle name="Followed Hyperlink" xfId="723" builtinId="9" hidden="1"/>
    <cellStyle name="Followed Hyperlink" xfId="724" builtinId="9" hidden="1"/>
    <cellStyle name="Followed Hyperlink" xfId="725" builtinId="9" hidden="1"/>
    <cellStyle name="Followed Hyperlink" xfId="726" builtinId="9" hidden="1"/>
    <cellStyle name="Followed Hyperlink" xfId="727" builtinId="9" hidden="1"/>
    <cellStyle name="Followed Hyperlink" xfId="728" builtinId="9" hidden="1"/>
    <cellStyle name="Followed Hyperlink" xfId="729" builtinId="9" hidden="1"/>
    <cellStyle name="Followed Hyperlink" xfId="730" builtinId="9" hidden="1"/>
    <cellStyle name="Followed Hyperlink" xfId="731" builtinId="9" hidden="1"/>
    <cellStyle name="Followed Hyperlink" xfId="732" builtinId="9" hidden="1"/>
    <cellStyle name="Followed Hyperlink" xfId="733" builtinId="9" hidden="1"/>
    <cellStyle name="Followed Hyperlink" xfId="734" builtinId="9" hidden="1"/>
    <cellStyle name="Followed Hyperlink" xfId="735" builtinId="9" hidden="1"/>
    <cellStyle name="Followed Hyperlink" xfId="736" builtinId="9" hidden="1"/>
    <cellStyle name="Followed Hyperlink" xfId="737" builtinId="9" hidden="1"/>
    <cellStyle name="Followed Hyperlink" xfId="738" builtinId="9" hidden="1"/>
    <cellStyle name="Followed Hyperlink" xfId="739" builtinId="9" hidden="1"/>
    <cellStyle name="Followed Hyperlink" xfId="740" builtinId="9" hidden="1"/>
    <cellStyle name="Followed Hyperlink" xfId="741" builtinId="9" hidden="1"/>
    <cellStyle name="Followed Hyperlink" xfId="742" builtinId="9" hidden="1"/>
    <cellStyle name="Followed Hyperlink" xfId="743" builtinId="9" hidden="1"/>
    <cellStyle name="Followed Hyperlink" xfId="744" builtinId="9" hidden="1"/>
    <cellStyle name="Followed Hyperlink" xfId="745" builtinId="9" hidden="1"/>
    <cellStyle name="Followed Hyperlink" xfId="746" builtinId="9" hidden="1"/>
    <cellStyle name="Followed Hyperlink" xfId="747" builtinId="9" hidden="1"/>
    <cellStyle name="Followed Hyperlink" xfId="748" builtinId="9" hidden="1"/>
    <cellStyle name="Followed Hyperlink" xfId="749" builtinId="9" hidden="1"/>
    <cellStyle name="Followed Hyperlink" xfId="750" builtinId="9" hidden="1"/>
    <cellStyle name="Followed Hyperlink" xfId="751" builtinId="9" hidden="1"/>
    <cellStyle name="Followed Hyperlink" xfId="752" builtinId="9" hidden="1"/>
    <cellStyle name="Followed Hyperlink" xfId="753" builtinId="9" hidden="1"/>
    <cellStyle name="Followed Hyperlink" xfId="754" builtinId="9" hidden="1"/>
    <cellStyle name="Followed Hyperlink" xfId="755" builtinId="9" hidden="1"/>
    <cellStyle name="Followed Hyperlink" xfId="756" builtinId="9" hidden="1"/>
    <cellStyle name="Followed Hyperlink" xfId="757" builtinId="9" hidden="1"/>
    <cellStyle name="Followed Hyperlink" xfId="758" builtinId="9" hidden="1"/>
    <cellStyle name="Followed Hyperlink" xfId="759" builtinId="9" hidden="1"/>
    <cellStyle name="Followed Hyperlink" xfId="760" builtinId="9" hidden="1"/>
    <cellStyle name="Followed Hyperlink" xfId="761" builtinId="9" hidden="1"/>
    <cellStyle name="Followed Hyperlink" xfId="762" builtinId="9" hidden="1"/>
    <cellStyle name="Followed Hyperlink" xfId="763" builtinId="9" hidden="1"/>
    <cellStyle name="Followed Hyperlink" xfId="764" builtinId="9" hidden="1"/>
    <cellStyle name="Followed Hyperlink" xfId="765" builtinId="9" hidden="1"/>
    <cellStyle name="Followed Hyperlink" xfId="766" builtinId="9" hidden="1"/>
    <cellStyle name="Followed Hyperlink" xfId="767" builtinId="9" hidden="1"/>
    <cellStyle name="Followed Hyperlink" xfId="768" builtinId="9" hidden="1"/>
    <cellStyle name="Followed Hyperlink" xfId="769" builtinId="9" hidden="1"/>
    <cellStyle name="Followed Hyperlink" xfId="770" builtinId="9" hidden="1"/>
    <cellStyle name="Followed Hyperlink" xfId="771" builtinId="9" hidden="1"/>
    <cellStyle name="Followed Hyperlink" xfId="772" builtinId="9" hidden="1"/>
    <cellStyle name="Followed Hyperlink" xfId="773" builtinId="9" hidden="1"/>
    <cellStyle name="Followed Hyperlink" xfId="774" builtinId="9" hidden="1"/>
    <cellStyle name="Followed Hyperlink" xfId="775" builtinId="9" hidden="1"/>
    <cellStyle name="Followed Hyperlink" xfId="776" builtinId="9" hidden="1"/>
    <cellStyle name="Followed Hyperlink" xfId="777" builtinId="9" hidden="1"/>
    <cellStyle name="Followed Hyperlink" xfId="778" builtinId="9" hidden="1"/>
    <cellStyle name="Followed Hyperlink" xfId="779" builtinId="9" hidden="1"/>
    <cellStyle name="Followed Hyperlink" xfId="780" builtinId="9" hidden="1"/>
    <cellStyle name="Followed Hyperlink" xfId="781" builtinId="9" hidden="1"/>
    <cellStyle name="Followed Hyperlink" xfId="782" builtinId="9" hidden="1"/>
    <cellStyle name="Followed Hyperlink" xfId="783" builtinId="9" hidden="1"/>
    <cellStyle name="Followed Hyperlink" xfId="784" builtinId="9" hidden="1"/>
    <cellStyle name="Followed Hyperlink" xfId="785" builtinId="9" hidden="1"/>
    <cellStyle name="Followed Hyperlink" xfId="786" builtinId="9" hidden="1"/>
    <cellStyle name="Followed Hyperlink" xfId="787" builtinId="9" hidden="1"/>
    <cellStyle name="Followed Hyperlink" xfId="788" builtinId="9" hidden="1"/>
    <cellStyle name="Followed Hyperlink" xfId="789" builtinId="9" hidden="1"/>
    <cellStyle name="Followed Hyperlink" xfId="790" builtinId="9" hidden="1"/>
    <cellStyle name="Followed Hyperlink" xfId="791" builtinId="9" hidden="1"/>
    <cellStyle name="Followed Hyperlink" xfId="792" builtinId="9" hidden="1"/>
    <cellStyle name="Followed Hyperlink" xfId="793" builtinId="9" hidden="1"/>
    <cellStyle name="Followed Hyperlink" xfId="794" builtinId="9" hidden="1"/>
    <cellStyle name="Followed Hyperlink" xfId="795" builtinId="9" hidden="1"/>
    <cellStyle name="Followed Hyperlink" xfId="796" builtinId="9" hidden="1"/>
    <cellStyle name="Followed Hyperlink" xfId="797" builtinId="9" hidden="1"/>
    <cellStyle name="Followed Hyperlink" xfId="798" builtinId="9" hidden="1"/>
    <cellStyle name="Followed Hyperlink" xfId="799" builtinId="9" hidden="1"/>
    <cellStyle name="Followed Hyperlink" xfId="800" builtinId="9" hidden="1"/>
    <cellStyle name="Followed Hyperlink" xfId="801" builtinId="9" hidden="1"/>
    <cellStyle name="Followed Hyperlink" xfId="802" builtinId="9" hidden="1"/>
    <cellStyle name="Followed Hyperlink" xfId="803" builtinId="9" hidden="1"/>
    <cellStyle name="Followed Hyperlink" xfId="804" builtinId="9" hidden="1"/>
    <cellStyle name="Followed Hyperlink" xfId="805" builtinId="9" hidden="1"/>
    <cellStyle name="Followed Hyperlink" xfId="806" builtinId="9" hidden="1"/>
    <cellStyle name="Followed Hyperlink" xfId="807" builtinId="9" hidden="1"/>
    <cellStyle name="Followed Hyperlink" xfId="808" builtinId="9" hidden="1"/>
    <cellStyle name="Followed Hyperlink" xfId="809" builtinId="9" hidden="1"/>
    <cellStyle name="Followed Hyperlink" xfId="810" builtinId="9" hidden="1"/>
    <cellStyle name="Followed Hyperlink" xfId="811" builtinId="9" hidden="1"/>
    <cellStyle name="Followed Hyperlink" xfId="812" builtinId="9" hidden="1"/>
    <cellStyle name="Followed Hyperlink" xfId="813" builtinId="9" hidden="1"/>
    <cellStyle name="Followed Hyperlink" xfId="814" builtinId="9" hidden="1"/>
    <cellStyle name="Followed Hyperlink" xfId="815" builtinId="9" hidden="1"/>
    <cellStyle name="Followed Hyperlink" xfId="816" builtinId="9" hidden="1"/>
    <cellStyle name="Followed Hyperlink" xfId="817" builtinId="9" hidden="1"/>
    <cellStyle name="Followed Hyperlink" xfId="818" builtinId="9" hidden="1"/>
    <cellStyle name="Followed Hyperlink" xfId="819" builtinId="9" hidden="1"/>
    <cellStyle name="Followed Hyperlink" xfId="820" builtinId="9" hidden="1"/>
    <cellStyle name="Followed Hyperlink" xfId="821" builtinId="9" hidden="1"/>
    <cellStyle name="Followed Hyperlink" xfId="822" builtinId="9" hidden="1"/>
    <cellStyle name="Followed Hyperlink" xfId="823" builtinId="9" hidden="1"/>
    <cellStyle name="Followed Hyperlink" xfId="824" builtinId="9" hidden="1"/>
    <cellStyle name="Followed Hyperlink" xfId="825" builtinId="9" hidden="1"/>
    <cellStyle name="Followed Hyperlink" xfId="826" builtinId="9" hidden="1"/>
    <cellStyle name="Followed Hyperlink" xfId="827" builtinId="9" hidden="1"/>
    <cellStyle name="Followed Hyperlink" xfId="828" builtinId="9" hidden="1"/>
    <cellStyle name="Followed Hyperlink" xfId="829" builtinId="9" hidden="1"/>
    <cellStyle name="Followed Hyperlink" xfId="830" builtinId="9" hidden="1"/>
    <cellStyle name="Followed Hyperlink" xfId="831" builtinId="9" hidden="1"/>
    <cellStyle name="Followed Hyperlink" xfId="832" builtinId="9" hidden="1"/>
    <cellStyle name="Followed Hyperlink" xfId="833" builtinId="9" hidden="1"/>
    <cellStyle name="Followed Hyperlink" xfId="834" builtinId="9" hidden="1"/>
    <cellStyle name="Followed Hyperlink" xfId="835" builtinId="9" hidden="1"/>
    <cellStyle name="Followed Hyperlink" xfId="836" builtinId="9" hidden="1"/>
    <cellStyle name="Followed Hyperlink" xfId="837" builtinId="9" hidden="1"/>
    <cellStyle name="Followed Hyperlink" xfId="838" builtinId="9" hidden="1"/>
    <cellStyle name="Followed Hyperlink" xfId="839" builtinId="9" hidden="1"/>
    <cellStyle name="Followed Hyperlink" xfId="840" builtinId="9" hidden="1"/>
    <cellStyle name="Followed Hyperlink" xfId="841" builtinId="9" hidden="1"/>
    <cellStyle name="Followed Hyperlink" xfId="842" builtinId="9" hidden="1"/>
    <cellStyle name="Followed Hyperlink" xfId="843" builtinId="9" hidden="1"/>
    <cellStyle name="Followed Hyperlink" xfId="844" builtinId="9" hidden="1"/>
    <cellStyle name="Followed Hyperlink" xfId="845" builtinId="9" hidden="1"/>
    <cellStyle name="Followed Hyperlink" xfId="846" builtinId="9" hidden="1"/>
    <cellStyle name="Followed Hyperlink" xfId="847" builtinId="9" hidden="1"/>
    <cellStyle name="Followed Hyperlink" xfId="848" builtinId="9" hidden="1"/>
    <cellStyle name="Followed Hyperlink" xfId="849" builtinId="9" hidden="1"/>
    <cellStyle name="Followed Hyperlink" xfId="850" builtinId="9" hidden="1"/>
    <cellStyle name="Followed Hyperlink" xfId="851" builtinId="9" hidden="1"/>
    <cellStyle name="Followed Hyperlink" xfId="852" builtinId="9" hidden="1"/>
    <cellStyle name="Followed Hyperlink" xfId="853" builtinId="9" hidden="1"/>
    <cellStyle name="Followed Hyperlink" xfId="854" builtinId="9" hidden="1"/>
    <cellStyle name="Followed Hyperlink" xfId="855" builtinId="9" hidden="1"/>
    <cellStyle name="Followed Hyperlink" xfId="856" builtinId="9" hidden="1"/>
    <cellStyle name="Followed Hyperlink" xfId="857" builtinId="9" hidden="1"/>
    <cellStyle name="Followed Hyperlink" xfId="858" builtinId="9" hidden="1"/>
    <cellStyle name="Followed Hyperlink" xfId="859" builtinId="9" hidden="1"/>
    <cellStyle name="Followed Hyperlink" xfId="860" builtinId="9" hidden="1"/>
    <cellStyle name="Followed Hyperlink" xfId="861" builtinId="9" hidden="1"/>
    <cellStyle name="Followed Hyperlink" xfId="862" builtinId="9" hidden="1"/>
    <cellStyle name="Followed Hyperlink" xfId="863" builtinId="9" hidden="1"/>
    <cellStyle name="Followed Hyperlink" xfId="864" builtinId="9" hidden="1"/>
    <cellStyle name="Followed Hyperlink" xfId="865" builtinId="9" hidden="1"/>
    <cellStyle name="Followed Hyperlink" xfId="866" builtinId="9" hidden="1"/>
    <cellStyle name="Followed Hyperlink" xfId="867" builtinId="9" hidden="1"/>
    <cellStyle name="Followed Hyperlink" xfId="868" builtinId="9" hidden="1"/>
    <cellStyle name="Followed Hyperlink" xfId="869" builtinId="9" hidden="1"/>
    <cellStyle name="Followed Hyperlink" xfId="870" builtinId="9" hidden="1"/>
    <cellStyle name="Followed Hyperlink" xfId="871" builtinId="9" hidden="1"/>
    <cellStyle name="Followed Hyperlink" xfId="872" builtinId="9" hidden="1"/>
    <cellStyle name="Followed Hyperlink" xfId="873" builtinId="9" hidden="1"/>
    <cellStyle name="Followed Hyperlink" xfId="874" builtinId="9" hidden="1"/>
    <cellStyle name="Followed Hyperlink" xfId="875" builtinId="9" hidden="1"/>
    <cellStyle name="Followed Hyperlink" xfId="876" builtinId="9" hidden="1"/>
    <cellStyle name="Followed Hyperlink" xfId="877" builtinId="9" hidden="1"/>
    <cellStyle name="Followed Hyperlink" xfId="878" builtinId="9" hidden="1"/>
    <cellStyle name="Followed Hyperlink" xfId="879" builtinId="9" hidden="1"/>
    <cellStyle name="Followed Hyperlink" xfId="880" builtinId="9" hidden="1"/>
    <cellStyle name="Followed Hyperlink" xfId="881" builtinId="9" hidden="1"/>
    <cellStyle name="Followed Hyperlink" xfId="882" builtinId="9" hidden="1"/>
    <cellStyle name="Followed Hyperlink" xfId="883" builtinId="9" hidden="1"/>
    <cellStyle name="Followed Hyperlink" xfId="884" builtinId="9" hidden="1"/>
    <cellStyle name="Followed Hyperlink" xfId="885" builtinId="9" hidden="1"/>
    <cellStyle name="Followed Hyperlink" xfId="886" builtinId="9" hidden="1"/>
    <cellStyle name="Followed Hyperlink" xfId="887" builtinId="9" hidden="1"/>
    <cellStyle name="Followed Hyperlink" xfId="888" builtinId="9" hidden="1"/>
    <cellStyle name="Followed Hyperlink" xfId="889" builtinId="9" hidden="1"/>
    <cellStyle name="Followed Hyperlink" xfId="890" builtinId="9" hidden="1"/>
    <cellStyle name="Followed Hyperlink" xfId="891" builtinId="9" hidden="1"/>
    <cellStyle name="Followed Hyperlink" xfId="892" builtinId="9" hidden="1"/>
    <cellStyle name="Followed Hyperlink" xfId="893" builtinId="9" hidden="1"/>
    <cellStyle name="Followed Hyperlink" xfId="894" builtinId="9" hidden="1"/>
    <cellStyle name="Followed Hyperlink" xfId="895" builtinId="9" hidden="1"/>
    <cellStyle name="Followed Hyperlink" xfId="896" builtinId="9" hidden="1"/>
    <cellStyle name="Followed Hyperlink" xfId="897" builtinId="9" hidden="1"/>
    <cellStyle name="Followed Hyperlink" xfId="898" builtinId="9" hidden="1"/>
    <cellStyle name="Followed Hyperlink" xfId="899" builtinId="9" hidden="1"/>
    <cellStyle name="Followed Hyperlink" xfId="900" builtinId="9" hidden="1"/>
    <cellStyle name="Followed Hyperlink" xfId="901" builtinId="9" hidden="1"/>
    <cellStyle name="Followed Hyperlink" xfId="902" builtinId="9" hidden="1"/>
    <cellStyle name="Followed Hyperlink" xfId="903" builtinId="9" hidden="1"/>
    <cellStyle name="Followed Hyperlink" xfId="904" builtinId="9" hidden="1"/>
    <cellStyle name="Followed Hyperlink" xfId="905" builtinId="9" hidden="1"/>
    <cellStyle name="Followed Hyperlink" xfId="906" builtinId="9" hidden="1"/>
    <cellStyle name="Followed Hyperlink" xfId="907" builtinId="9" hidden="1"/>
    <cellStyle name="Followed Hyperlink" xfId="908" builtinId="9" hidden="1"/>
    <cellStyle name="Followed Hyperlink" xfId="909" builtinId="9" hidden="1"/>
    <cellStyle name="Followed Hyperlink" xfId="910" builtinId="9" hidden="1"/>
    <cellStyle name="Followed Hyperlink" xfId="911" builtinId="9" hidden="1"/>
    <cellStyle name="Followed Hyperlink" xfId="912" builtinId="9" hidden="1"/>
    <cellStyle name="Followed Hyperlink" xfId="913" builtinId="9" hidden="1"/>
    <cellStyle name="Followed Hyperlink" xfId="914" builtinId="9" hidden="1"/>
    <cellStyle name="Followed Hyperlink" xfId="915" builtinId="9" hidden="1"/>
    <cellStyle name="Followed Hyperlink" xfId="916" builtinId="9" hidden="1"/>
    <cellStyle name="Followed Hyperlink" xfId="917" builtinId="9" hidden="1"/>
    <cellStyle name="Followed Hyperlink" xfId="918" builtinId="9" hidden="1"/>
    <cellStyle name="Followed Hyperlink" xfId="919" builtinId="9" hidden="1"/>
    <cellStyle name="Followed Hyperlink" xfId="920" builtinId="9" hidden="1"/>
    <cellStyle name="Followed Hyperlink" xfId="921" builtinId="9" hidden="1"/>
    <cellStyle name="Followed Hyperlink" xfId="922" builtinId="9" hidden="1"/>
    <cellStyle name="Followed Hyperlink" xfId="923" builtinId="9" hidden="1"/>
    <cellStyle name="Followed Hyperlink" xfId="924" builtinId="9" hidden="1"/>
    <cellStyle name="Followed Hyperlink" xfId="925" builtinId="9" hidden="1"/>
    <cellStyle name="Followed Hyperlink" xfId="926" builtinId="9" hidden="1"/>
    <cellStyle name="Followed Hyperlink" xfId="927" builtinId="9" hidden="1"/>
    <cellStyle name="Followed Hyperlink" xfId="928" builtinId="9" hidden="1"/>
    <cellStyle name="Followed Hyperlink" xfId="929" builtinId="9" hidden="1"/>
    <cellStyle name="Followed Hyperlink" xfId="930" builtinId="9" hidden="1"/>
    <cellStyle name="Followed Hyperlink" xfId="931" builtinId="9" hidden="1"/>
    <cellStyle name="Followed Hyperlink" xfId="932" builtinId="9" hidden="1"/>
    <cellStyle name="Followed Hyperlink" xfId="933" builtinId="9" hidden="1"/>
    <cellStyle name="Followed Hyperlink" xfId="934" builtinId="9" hidden="1"/>
    <cellStyle name="Followed Hyperlink" xfId="935" builtinId="9" hidden="1"/>
    <cellStyle name="Followed Hyperlink" xfId="936" builtinId="9" hidden="1"/>
    <cellStyle name="Followed Hyperlink" xfId="937" builtinId="9" hidden="1"/>
    <cellStyle name="Followed Hyperlink" xfId="938" builtinId="9" hidden="1"/>
    <cellStyle name="Followed Hyperlink" xfId="939" builtinId="9" hidden="1"/>
    <cellStyle name="Followed Hyperlink" xfId="940" builtinId="9" hidden="1"/>
    <cellStyle name="Followed Hyperlink" xfId="941" builtinId="9" hidden="1"/>
    <cellStyle name="Hyperlink" xfId="1" builtinId="8" hidden="1"/>
    <cellStyle name="Normal" xfId="0" builtinId="0"/>
    <cellStyle name="Normal 2" xfId="3"/>
  </cellStyles>
  <dxfs count="1">
    <dxf>
      <font>
        <color rgb="FF9C0006"/>
      </font>
      <fill>
        <patternFill>
          <bgColor rgb="FFFFC7CE"/>
        </patternFill>
      </fill>
    </dxf>
  </dxfs>
  <tableStyles count="0" defaultTableStyle="TableStyleMedium9" defaultPivotStyle="PivotStyleMedium4"/>
  <colors>
    <mruColors>
      <color rgb="FFFFCC99"/>
      <color rgb="FFCCFFFF"/>
      <color rgb="FFCCECFF"/>
      <color rgb="FF66CCFF"/>
      <color rgb="FFFFCC00"/>
      <color rgb="FF00FFFF"/>
      <color rgb="FF66FFFF"/>
      <color rgb="FF33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worksheet" Target="worksheets/sheet6.xml"/><Relationship Id="rId7" Type="http://schemas.openxmlformats.org/officeDocument/2006/relationships/worksheet" Target="worksheets/sheet7.xml"/><Relationship Id="rId8" Type="http://schemas.openxmlformats.org/officeDocument/2006/relationships/theme" Target="theme/theme1.xml"/><Relationship Id="rId9" Type="http://schemas.openxmlformats.org/officeDocument/2006/relationships/styles" Target="styles.xml"/><Relationship Id="rId10" Type="http://schemas.openxmlformats.org/officeDocument/2006/relationships/sharedStrings" Target="sharedStrings.xml"/><Relationship Id="rId11"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hyperlink" Target="http://www.esrl.noaa.gov/gmd/ccgg/trends/global.html"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http://www.esrl.noaa.gov/gmd/ccgg/trends/global.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A28"/>
  <sheetViews>
    <sheetView tabSelected="1" workbookViewId="0">
      <selection activeCell="A2" sqref="A2"/>
    </sheetView>
  </sheetViews>
  <sheetFormatPr baseColWidth="10" defaultColWidth="11" defaultRowHeight="15" x14ac:dyDescent="0"/>
  <cols>
    <col min="1" max="1" width="204.83203125" style="99" customWidth="1"/>
    <col min="2" max="16384" width="11" style="90"/>
  </cols>
  <sheetData>
    <row r="1" spans="1:53" ht="50" customHeight="1">
      <c r="A1" s="88" t="s">
        <v>83</v>
      </c>
      <c r="B1" s="89"/>
      <c r="C1" s="89"/>
      <c r="D1" s="89"/>
      <c r="E1" s="89"/>
      <c r="F1" s="89"/>
      <c r="G1" s="89"/>
      <c r="H1" s="89"/>
      <c r="I1" s="89"/>
      <c r="J1" s="89"/>
      <c r="K1" s="89"/>
      <c r="L1" s="89"/>
      <c r="M1" s="89"/>
      <c r="N1" s="89"/>
      <c r="O1" s="89"/>
      <c r="P1" s="89"/>
      <c r="Q1" s="89"/>
      <c r="R1" s="89"/>
      <c r="S1" s="89"/>
      <c r="T1" s="89"/>
      <c r="U1" s="89"/>
      <c r="V1" s="89"/>
      <c r="W1" s="89"/>
      <c r="X1" s="89"/>
      <c r="Y1" s="89"/>
      <c r="Z1" s="89"/>
      <c r="AA1" s="89"/>
      <c r="AB1" s="89"/>
      <c r="AC1" s="89"/>
      <c r="AD1" s="89"/>
      <c r="AE1" s="89"/>
      <c r="AF1" s="89"/>
      <c r="AG1" s="89"/>
      <c r="AH1" s="89"/>
      <c r="AI1" s="89"/>
      <c r="AJ1" s="89"/>
      <c r="AK1" s="89"/>
      <c r="AL1" s="89"/>
      <c r="AM1" s="89"/>
      <c r="AN1" s="89"/>
      <c r="AO1" s="89"/>
      <c r="AP1" s="89"/>
      <c r="AQ1" s="89"/>
      <c r="AR1" s="89"/>
      <c r="AS1" s="89"/>
      <c r="AT1" s="89"/>
      <c r="AU1" s="89"/>
      <c r="AV1" s="89"/>
      <c r="AW1" s="89"/>
      <c r="AX1" s="89"/>
      <c r="AY1" s="89"/>
      <c r="AZ1" s="89"/>
      <c r="BA1" s="89"/>
    </row>
    <row r="2" spans="1:53" ht="100" customHeight="1">
      <c r="A2" s="153" t="s">
        <v>86</v>
      </c>
      <c r="B2" s="89"/>
      <c r="C2" s="89"/>
      <c r="D2" s="89"/>
      <c r="E2" s="89"/>
      <c r="F2" s="89"/>
      <c r="G2" s="89"/>
      <c r="H2" s="89"/>
      <c r="I2" s="89"/>
      <c r="J2" s="89"/>
      <c r="K2" s="89"/>
      <c r="L2" s="89"/>
      <c r="M2" s="89"/>
      <c r="N2" s="89"/>
      <c r="O2" s="89"/>
      <c r="P2" s="89"/>
      <c r="Q2" s="89"/>
      <c r="R2" s="89"/>
      <c r="S2" s="89"/>
      <c r="T2" s="89"/>
      <c r="U2" s="89"/>
      <c r="V2" s="89"/>
      <c r="W2" s="89"/>
      <c r="X2" s="89"/>
      <c r="Y2" s="89"/>
      <c r="Z2" s="89"/>
      <c r="AA2" s="89"/>
      <c r="AB2" s="89"/>
      <c r="AC2" s="89"/>
      <c r="AD2" s="89"/>
      <c r="AE2" s="89"/>
      <c r="AF2" s="89"/>
      <c r="AG2" s="89"/>
      <c r="AH2" s="89"/>
      <c r="AI2" s="89"/>
      <c r="AJ2" s="89"/>
      <c r="AK2" s="89"/>
      <c r="AL2" s="89"/>
      <c r="AM2" s="89"/>
      <c r="AN2" s="89"/>
      <c r="AO2" s="89"/>
      <c r="AP2" s="89"/>
      <c r="AQ2" s="89"/>
      <c r="AR2" s="89"/>
      <c r="AS2" s="89"/>
      <c r="AT2" s="89"/>
      <c r="AU2" s="89"/>
      <c r="AV2" s="89"/>
      <c r="AW2" s="89"/>
      <c r="AX2" s="89"/>
      <c r="AY2" s="89"/>
      <c r="AZ2" s="89"/>
      <c r="BA2" s="89"/>
    </row>
    <row r="3" spans="1:53" s="91" customFormat="1" ht="25" customHeight="1">
      <c r="A3" s="89"/>
      <c r="B3" s="89"/>
      <c r="C3" s="89"/>
      <c r="D3" s="89"/>
      <c r="E3" s="89"/>
      <c r="F3" s="89"/>
      <c r="G3" s="89"/>
      <c r="H3" s="89"/>
      <c r="I3" s="89"/>
      <c r="J3" s="89"/>
      <c r="K3" s="89"/>
      <c r="L3" s="89"/>
      <c r="M3" s="89"/>
      <c r="N3" s="89"/>
      <c r="O3" s="89"/>
      <c r="P3" s="89"/>
      <c r="Q3" s="89"/>
      <c r="R3" s="89"/>
      <c r="S3" s="89"/>
      <c r="T3" s="89"/>
      <c r="U3" s="89"/>
      <c r="V3" s="89"/>
      <c r="W3" s="89"/>
      <c r="X3" s="89"/>
      <c r="Y3" s="89"/>
      <c r="Z3" s="89"/>
      <c r="AA3" s="89"/>
      <c r="AB3" s="89"/>
      <c r="AC3" s="89"/>
      <c r="AD3" s="89"/>
      <c r="AE3" s="89"/>
      <c r="AF3" s="89"/>
      <c r="AG3" s="89"/>
      <c r="AH3" s="89"/>
      <c r="AI3" s="89"/>
      <c r="AJ3" s="89"/>
      <c r="AK3" s="89"/>
      <c r="AL3" s="89"/>
      <c r="AM3" s="89"/>
      <c r="AN3" s="89"/>
      <c r="AO3" s="89"/>
      <c r="AP3" s="89"/>
      <c r="AQ3" s="89"/>
      <c r="AR3" s="89"/>
      <c r="AS3" s="89"/>
      <c r="AT3" s="89"/>
      <c r="AU3" s="89"/>
      <c r="AV3" s="89"/>
      <c r="AW3" s="89"/>
      <c r="AX3" s="89"/>
      <c r="AY3" s="89"/>
      <c r="AZ3" s="89"/>
      <c r="BA3" s="89"/>
    </row>
    <row r="4" spans="1:53" s="91" customFormat="1" ht="90">
      <c r="A4" s="247" t="s">
        <v>151</v>
      </c>
      <c r="B4" s="89"/>
      <c r="C4" s="89"/>
      <c r="D4" s="89"/>
      <c r="E4" s="89"/>
      <c r="F4" s="89"/>
      <c r="G4" s="89"/>
      <c r="H4" s="89"/>
      <c r="I4" s="89"/>
      <c r="J4" s="89"/>
      <c r="K4" s="89"/>
      <c r="L4" s="89"/>
      <c r="M4" s="89"/>
      <c r="N4" s="89"/>
      <c r="O4" s="89"/>
      <c r="P4" s="89"/>
      <c r="Q4" s="89"/>
      <c r="R4" s="89"/>
      <c r="S4" s="89"/>
      <c r="T4" s="89"/>
      <c r="U4" s="89"/>
      <c r="V4" s="89"/>
      <c r="W4" s="89"/>
      <c r="X4" s="89"/>
      <c r="Y4" s="89"/>
      <c r="Z4" s="89"/>
      <c r="AA4" s="89"/>
      <c r="AB4" s="89"/>
      <c r="AC4" s="89"/>
      <c r="AD4" s="89"/>
      <c r="AE4" s="89"/>
      <c r="AF4" s="89"/>
      <c r="AG4" s="89"/>
      <c r="AH4" s="89"/>
      <c r="AI4" s="89"/>
      <c r="AJ4" s="89"/>
      <c r="AK4" s="89"/>
      <c r="AL4" s="89"/>
      <c r="AM4" s="89"/>
      <c r="AN4" s="89"/>
      <c r="AO4" s="89"/>
      <c r="AP4" s="89"/>
      <c r="AQ4" s="89"/>
      <c r="AR4" s="89"/>
      <c r="AS4" s="89"/>
      <c r="AT4" s="89"/>
      <c r="AU4" s="89"/>
      <c r="AV4" s="89"/>
      <c r="AW4" s="89"/>
      <c r="AX4" s="89"/>
      <c r="AY4" s="89"/>
      <c r="AZ4" s="89"/>
      <c r="BA4" s="89"/>
    </row>
    <row r="5" spans="1:53" s="91" customFormat="1" ht="19" customHeight="1">
      <c r="A5" s="247" t="s">
        <v>142</v>
      </c>
      <c r="B5" s="89"/>
      <c r="C5" s="89"/>
      <c r="D5" s="89"/>
      <c r="E5" s="89"/>
      <c r="F5" s="89"/>
      <c r="G5" s="89"/>
      <c r="H5" s="89"/>
      <c r="I5" s="89"/>
      <c r="J5" s="89"/>
      <c r="K5" s="89"/>
      <c r="L5" s="89"/>
      <c r="M5" s="89"/>
      <c r="N5" s="89"/>
      <c r="O5" s="89"/>
      <c r="P5" s="89"/>
      <c r="Q5" s="89"/>
      <c r="R5" s="89"/>
      <c r="S5" s="89"/>
      <c r="T5" s="89"/>
      <c r="U5" s="89"/>
      <c r="V5" s="89"/>
      <c r="W5" s="89"/>
      <c r="X5" s="89"/>
      <c r="Y5" s="89"/>
      <c r="Z5" s="89"/>
      <c r="AA5" s="89"/>
      <c r="AB5" s="89"/>
      <c r="AC5" s="89"/>
      <c r="AD5" s="89"/>
      <c r="AE5" s="89"/>
      <c r="AF5" s="89"/>
      <c r="AG5" s="89"/>
      <c r="AH5" s="89"/>
      <c r="AI5" s="89"/>
      <c r="AJ5" s="89"/>
      <c r="AK5" s="89"/>
      <c r="AL5" s="89"/>
      <c r="AM5" s="89"/>
      <c r="AN5" s="89"/>
      <c r="AO5" s="89"/>
      <c r="AP5" s="89"/>
      <c r="AQ5" s="89"/>
      <c r="AR5" s="89"/>
      <c r="AS5" s="89"/>
      <c r="AT5" s="89"/>
      <c r="AU5" s="89"/>
      <c r="AV5" s="89"/>
      <c r="AW5" s="89"/>
      <c r="AX5" s="89"/>
      <c r="AY5" s="89"/>
      <c r="AZ5" s="89"/>
      <c r="BA5" s="89"/>
    </row>
    <row r="6" spans="1:53" s="91" customFormat="1" ht="19" customHeight="1">
      <c r="A6" s="248" t="s">
        <v>152</v>
      </c>
      <c r="B6" s="89"/>
      <c r="C6" s="89"/>
      <c r="D6" s="89"/>
      <c r="E6" s="89"/>
      <c r="F6" s="89"/>
      <c r="G6" s="89"/>
      <c r="H6" s="89"/>
      <c r="I6" s="89"/>
      <c r="J6" s="89"/>
      <c r="K6" s="89"/>
      <c r="L6" s="89"/>
      <c r="M6" s="89"/>
      <c r="N6" s="89"/>
      <c r="O6" s="89"/>
      <c r="P6" s="89"/>
      <c r="Q6" s="89"/>
      <c r="R6" s="89"/>
      <c r="S6" s="89"/>
      <c r="T6" s="89"/>
      <c r="U6" s="89"/>
      <c r="V6" s="89"/>
      <c r="W6" s="89"/>
      <c r="X6" s="89"/>
      <c r="Y6" s="89"/>
      <c r="Z6" s="89"/>
      <c r="AA6" s="89"/>
      <c r="AB6" s="89"/>
      <c r="AC6" s="89"/>
      <c r="AD6" s="89"/>
      <c r="AE6" s="89"/>
      <c r="AF6" s="89"/>
      <c r="AG6" s="89"/>
      <c r="AH6" s="89"/>
      <c r="AI6" s="89"/>
      <c r="AJ6" s="89"/>
      <c r="AK6" s="89"/>
      <c r="AL6" s="89"/>
      <c r="AM6" s="89"/>
      <c r="AN6" s="89"/>
      <c r="AO6" s="89"/>
      <c r="AP6" s="89"/>
      <c r="AQ6" s="89"/>
      <c r="AR6" s="89"/>
      <c r="AS6" s="89"/>
      <c r="AT6" s="89"/>
      <c r="AU6" s="89"/>
      <c r="AV6" s="89"/>
      <c r="AW6" s="89"/>
      <c r="AX6" s="89"/>
      <c r="AY6" s="89"/>
      <c r="AZ6" s="89"/>
      <c r="BA6" s="89"/>
    </row>
    <row r="7" spans="1:53" s="91" customFormat="1" ht="19" customHeight="1">
      <c r="A7" s="249" t="s">
        <v>153</v>
      </c>
      <c r="B7" s="89"/>
      <c r="C7" s="89"/>
      <c r="D7" s="89"/>
      <c r="E7" s="89"/>
      <c r="F7" s="89"/>
      <c r="G7" s="89"/>
      <c r="H7" s="89"/>
      <c r="I7" s="89"/>
      <c r="J7" s="89"/>
      <c r="K7" s="89"/>
      <c r="L7" s="89"/>
      <c r="M7" s="89"/>
      <c r="N7" s="89"/>
      <c r="O7" s="89"/>
      <c r="P7" s="89"/>
      <c r="Q7" s="89"/>
      <c r="R7" s="89"/>
      <c r="S7" s="89"/>
      <c r="T7" s="89"/>
      <c r="U7" s="89"/>
      <c r="V7" s="89"/>
      <c r="W7" s="89"/>
      <c r="X7" s="89"/>
      <c r="Y7" s="89"/>
      <c r="Z7" s="89"/>
      <c r="AA7" s="89"/>
      <c r="AB7" s="89"/>
      <c r="AC7" s="89"/>
      <c r="AD7" s="89"/>
      <c r="AE7" s="89"/>
      <c r="AF7" s="89"/>
      <c r="AG7" s="89"/>
      <c r="AH7" s="89"/>
      <c r="AI7" s="89"/>
      <c r="AJ7" s="89"/>
      <c r="AK7" s="89"/>
      <c r="AL7" s="89"/>
      <c r="AM7" s="89"/>
      <c r="AN7" s="89"/>
      <c r="AO7" s="89"/>
      <c r="AP7" s="89"/>
      <c r="AQ7" s="89"/>
      <c r="AR7" s="89"/>
      <c r="AS7" s="89"/>
      <c r="AT7" s="89"/>
      <c r="AU7" s="89"/>
      <c r="AV7" s="89"/>
      <c r="AW7" s="89"/>
      <c r="AX7" s="89"/>
      <c r="AY7" s="89"/>
      <c r="AZ7" s="89"/>
      <c r="BA7" s="89"/>
    </row>
    <row r="8" spans="1:53" s="91" customFormat="1" ht="35" customHeight="1">
      <c r="A8" s="92" t="s">
        <v>84</v>
      </c>
      <c r="B8" s="89"/>
      <c r="C8" s="89"/>
      <c r="D8" s="89"/>
      <c r="E8" s="89"/>
      <c r="F8" s="89"/>
      <c r="G8" s="89"/>
      <c r="H8" s="89"/>
      <c r="I8" s="89"/>
      <c r="J8" s="89"/>
      <c r="K8" s="89"/>
      <c r="L8" s="89"/>
      <c r="M8" s="89"/>
      <c r="N8" s="89"/>
      <c r="O8" s="89"/>
      <c r="P8" s="89"/>
      <c r="Q8" s="89"/>
      <c r="R8" s="89"/>
      <c r="S8" s="89"/>
      <c r="T8" s="89"/>
      <c r="U8" s="89"/>
      <c r="V8" s="89"/>
      <c r="W8" s="89"/>
      <c r="X8" s="89"/>
      <c r="Y8" s="89"/>
      <c r="Z8" s="89"/>
      <c r="AA8" s="89"/>
      <c r="AB8" s="89"/>
      <c r="AC8" s="89"/>
      <c r="AD8" s="89"/>
      <c r="AE8" s="89"/>
      <c r="AF8" s="89"/>
      <c r="AG8" s="89"/>
      <c r="AH8" s="89"/>
      <c r="AI8" s="89"/>
      <c r="AJ8" s="89"/>
      <c r="AK8" s="89"/>
      <c r="AL8" s="89"/>
      <c r="AM8" s="89"/>
      <c r="AN8" s="89"/>
      <c r="AO8" s="89"/>
      <c r="AP8" s="89"/>
      <c r="AQ8" s="89"/>
      <c r="AR8" s="89"/>
      <c r="AS8" s="89"/>
      <c r="AT8" s="89"/>
      <c r="AU8" s="89"/>
      <c r="AV8" s="89"/>
      <c r="AW8" s="89"/>
      <c r="AX8" s="89"/>
      <c r="AY8" s="89"/>
      <c r="AZ8" s="89"/>
      <c r="BA8" s="89"/>
    </row>
    <row r="9" spans="1:53" s="91" customFormat="1" ht="20" customHeight="1">
      <c r="A9" s="93" t="s">
        <v>24</v>
      </c>
      <c r="B9" s="89"/>
      <c r="C9" s="89"/>
      <c r="D9" s="89"/>
      <c r="E9" s="89"/>
      <c r="F9" s="89"/>
      <c r="G9" s="89"/>
      <c r="H9" s="89"/>
      <c r="I9" s="89"/>
      <c r="J9" s="89"/>
      <c r="K9" s="89"/>
      <c r="L9" s="89"/>
      <c r="M9" s="89"/>
      <c r="N9" s="89"/>
      <c r="O9" s="89"/>
      <c r="P9" s="89"/>
      <c r="Q9" s="89"/>
      <c r="R9" s="89"/>
      <c r="S9" s="89"/>
      <c r="T9" s="89"/>
      <c r="U9" s="89"/>
      <c r="V9" s="89"/>
      <c r="W9" s="89"/>
      <c r="X9" s="89"/>
      <c r="Y9" s="89"/>
      <c r="Z9" s="89"/>
      <c r="AA9" s="89"/>
      <c r="AB9" s="89"/>
      <c r="AC9" s="89"/>
      <c r="AD9" s="89"/>
      <c r="AE9" s="89"/>
      <c r="AF9" s="89"/>
      <c r="AG9" s="89"/>
      <c r="AH9" s="89"/>
      <c r="AI9" s="89"/>
      <c r="AJ9" s="89"/>
      <c r="AK9" s="89"/>
      <c r="AL9" s="89"/>
      <c r="AM9" s="89"/>
      <c r="AN9" s="89"/>
      <c r="AO9" s="89"/>
      <c r="AP9" s="89"/>
      <c r="AQ9" s="89"/>
      <c r="AR9" s="89"/>
      <c r="AS9" s="89"/>
      <c r="AT9" s="89"/>
      <c r="AU9" s="89"/>
      <c r="AV9" s="89"/>
      <c r="AW9" s="89"/>
      <c r="AX9" s="89"/>
      <c r="AY9" s="89"/>
      <c r="AZ9" s="89"/>
      <c r="BA9" s="89"/>
    </row>
    <row r="10" spans="1:53" s="91" customFormat="1" ht="20" customHeight="1">
      <c r="A10" s="151" t="s">
        <v>85</v>
      </c>
      <c r="B10" s="89"/>
      <c r="C10" s="89"/>
      <c r="D10" s="89"/>
      <c r="E10" s="89"/>
      <c r="F10" s="89"/>
      <c r="G10" s="89"/>
      <c r="H10" s="89"/>
      <c r="I10" s="89"/>
      <c r="J10" s="89"/>
      <c r="K10" s="89"/>
      <c r="L10" s="89"/>
      <c r="M10" s="89"/>
      <c r="N10" s="89"/>
      <c r="O10" s="89"/>
      <c r="P10" s="89"/>
      <c r="Q10" s="89"/>
      <c r="R10" s="89"/>
      <c r="S10" s="89"/>
      <c r="T10" s="89"/>
      <c r="U10" s="89"/>
      <c r="V10" s="89"/>
      <c r="W10" s="89"/>
      <c r="X10" s="89"/>
      <c r="Y10" s="89"/>
      <c r="Z10" s="89"/>
      <c r="AA10" s="89"/>
      <c r="AB10" s="89"/>
      <c r="AC10" s="89"/>
      <c r="AD10" s="89"/>
      <c r="AE10" s="89"/>
      <c r="AF10" s="89"/>
      <c r="AG10" s="89"/>
      <c r="AH10" s="89"/>
      <c r="AI10" s="89"/>
      <c r="AJ10" s="89"/>
      <c r="AK10" s="89"/>
      <c r="AL10" s="89"/>
      <c r="AM10" s="89"/>
      <c r="AN10" s="89"/>
      <c r="AO10" s="89"/>
      <c r="AP10" s="89"/>
      <c r="AQ10" s="89"/>
      <c r="AR10" s="89"/>
      <c r="AS10" s="89"/>
      <c r="AT10" s="89"/>
      <c r="AU10" s="89"/>
      <c r="AV10" s="89"/>
      <c r="AW10" s="89"/>
      <c r="AX10" s="89"/>
      <c r="AY10" s="89"/>
      <c r="AZ10" s="89"/>
      <c r="BA10" s="89"/>
    </row>
    <row r="11" spans="1:53" s="91" customFormat="1" ht="20" customHeight="1">
      <c r="A11" s="94" t="s">
        <v>62</v>
      </c>
      <c r="B11" s="89"/>
      <c r="C11" s="89"/>
      <c r="D11" s="89"/>
      <c r="E11" s="89"/>
      <c r="F11" s="89"/>
      <c r="G11" s="89"/>
      <c r="H11" s="89"/>
      <c r="I11" s="89"/>
      <c r="J11" s="89"/>
      <c r="K11" s="89"/>
      <c r="L11" s="89"/>
      <c r="M11" s="89"/>
      <c r="N11" s="89"/>
      <c r="O11" s="89"/>
      <c r="P11" s="89"/>
      <c r="Q11" s="89"/>
      <c r="R11" s="89"/>
      <c r="S11" s="89"/>
      <c r="T11" s="89"/>
      <c r="U11" s="89"/>
      <c r="V11" s="89"/>
      <c r="W11" s="89"/>
      <c r="X11" s="89"/>
      <c r="Y11" s="89"/>
      <c r="Z11" s="89"/>
      <c r="AA11" s="89"/>
      <c r="AB11" s="89"/>
      <c r="AC11" s="89"/>
      <c r="AD11" s="89"/>
      <c r="AE11" s="89"/>
      <c r="AF11" s="89"/>
      <c r="AG11" s="89"/>
      <c r="AH11" s="89"/>
      <c r="AI11" s="89"/>
      <c r="AJ11" s="89"/>
      <c r="AK11" s="89"/>
      <c r="AL11" s="89"/>
      <c r="AM11" s="89"/>
      <c r="AN11" s="89"/>
      <c r="AO11" s="89"/>
      <c r="AP11" s="89"/>
      <c r="AQ11" s="89"/>
      <c r="AR11" s="89"/>
      <c r="AS11" s="89"/>
      <c r="AT11" s="89"/>
      <c r="AU11" s="89"/>
      <c r="AV11" s="89"/>
      <c r="AW11" s="89"/>
      <c r="AX11" s="89"/>
      <c r="AY11" s="89"/>
      <c r="AZ11" s="89"/>
      <c r="BA11" s="89"/>
    </row>
    <row r="12" spans="1:53" s="91" customFormat="1" ht="20" customHeight="1">
      <c r="A12" s="94" t="s">
        <v>64</v>
      </c>
      <c r="B12" s="89"/>
      <c r="C12" s="89"/>
      <c r="D12" s="89"/>
      <c r="E12" s="89"/>
      <c r="F12" s="89"/>
      <c r="G12" s="89"/>
      <c r="H12" s="89"/>
      <c r="I12" s="89"/>
      <c r="J12" s="89"/>
      <c r="K12" s="89"/>
      <c r="L12" s="89"/>
      <c r="M12" s="89"/>
      <c r="N12" s="89"/>
      <c r="O12" s="89"/>
      <c r="P12" s="89"/>
      <c r="Q12" s="89"/>
      <c r="R12" s="89"/>
      <c r="S12" s="89"/>
      <c r="T12" s="89"/>
      <c r="U12" s="89"/>
      <c r="V12" s="89"/>
      <c r="W12" s="89"/>
      <c r="X12" s="89"/>
      <c r="Y12" s="89"/>
      <c r="Z12" s="89"/>
      <c r="AA12" s="89"/>
      <c r="AB12" s="89"/>
      <c r="AC12" s="89"/>
      <c r="AD12" s="89"/>
      <c r="AE12" s="89"/>
      <c r="AF12" s="89"/>
      <c r="AG12" s="89"/>
      <c r="AH12" s="89"/>
      <c r="AI12" s="89"/>
      <c r="AJ12" s="89"/>
      <c r="AK12" s="89"/>
      <c r="AL12" s="89"/>
      <c r="AM12" s="89"/>
      <c r="AN12" s="89"/>
      <c r="AO12" s="89"/>
      <c r="AP12" s="89"/>
      <c r="AQ12" s="89"/>
      <c r="AR12" s="89"/>
      <c r="AS12" s="89"/>
      <c r="AT12" s="89"/>
      <c r="AU12" s="89"/>
      <c r="AV12" s="89"/>
      <c r="AW12" s="89"/>
      <c r="AX12" s="89"/>
      <c r="AY12" s="89"/>
      <c r="AZ12" s="89"/>
      <c r="BA12" s="89"/>
    </row>
    <row r="13" spans="1:53" s="91" customFormat="1" ht="20" customHeight="1">
      <c r="A13" s="94" t="s">
        <v>63</v>
      </c>
      <c r="B13" s="89"/>
      <c r="C13" s="89"/>
      <c r="D13" s="89"/>
      <c r="E13" s="89"/>
      <c r="F13" s="89"/>
      <c r="G13" s="89"/>
      <c r="H13" s="89"/>
      <c r="I13" s="89"/>
      <c r="J13" s="89"/>
      <c r="K13" s="89"/>
      <c r="L13" s="89"/>
      <c r="M13" s="89"/>
      <c r="N13" s="89"/>
      <c r="O13" s="89"/>
      <c r="P13" s="89"/>
      <c r="Q13" s="89"/>
      <c r="R13" s="89"/>
      <c r="S13" s="89"/>
      <c r="T13" s="89"/>
      <c r="U13" s="89"/>
      <c r="V13" s="89"/>
      <c r="W13" s="89"/>
      <c r="X13" s="89"/>
      <c r="Y13" s="89"/>
      <c r="Z13" s="89"/>
      <c r="AA13" s="89"/>
      <c r="AB13" s="89"/>
      <c r="AC13" s="89"/>
      <c r="AD13" s="89"/>
      <c r="AE13" s="89"/>
      <c r="AF13" s="89"/>
      <c r="AG13" s="89"/>
      <c r="AH13" s="89"/>
      <c r="AI13" s="89"/>
      <c r="AJ13" s="89"/>
      <c r="AK13" s="89"/>
      <c r="AL13" s="89"/>
      <c r="AM13" s="89"/>
      <c r="AN13" s="89"/>
      <c r="AO13" s="89"/>
      <c r="AP13" s="89"/>
      <c r="AQ13" s="89"/>
      <c r="AR13" s="89"/>
      <c r="AS13" s="89"/>
      <c r="AT13" s="89"/>
      <c r="AU13" s="89"/>
      <c r="AV13" s="89"/>
      <c r="AW13" s="89"/>
      <c r="AX13" s="89"/>
      <c r="AY13" s="89"/>
      <c r="AZ13" s="89"/>
      <c r="BA13" s="89"/>
    </row>
    <row r="14" spans="1:53" s="91" customFormat="1" ht="20" customHeight="1">
      <c r="A14" s="94" t="s">
        <v>57</v>
      </c>
      <c r="B14" s="89"/>
      <c r="C14" s="89"/>
      <c r="D14" s="89"/>
      <c r="E14" s="89"/>
      <c r="F14" s="89"/>
      <c r="G14" s="89"/>
      <c r="H14" s="89"/>
      <c r="I14" s="89"/>
      <c r="J14" s="89"/>
      <c r="K14" s="89"/>
      <c r="L14" s="89"/>
      <c r="M14" s="89"/>
      <c r="N14" s="89"/>
      <c r="O14" s="89"/>
      <c r="P14" s="89"/>
      <c r="Q14" s="89"/>
      <c r="R14" s="89"/>
      <c r="S14" s="89"/>
      <c r="T14" s="89"/>
      <c r="U14" s="89"/>
      <c r="V14" s="89"/>
      <c r="W14" s="89"/>
      <c r="X14" s="89"/>
      <c r="Y14" s="89"/>
      <c r="Z14" s="89"/>
      <c r="AA14" s="89"/>
      <c r="AB14" s="89"/>
      <c r="AC14" s="89"/>
      <c r="AD14" s="89"/>
      <c r="AE14" s="89"/>
      <c r="AF14" s="89"/>
      <c r="AG14" s="89"/>
      <c r="AH14" s="89"/>
      <c r="AI14" s="89"/>
      <c r="AJ14" s="89"/>
      <c r="AK14" s="89"/>
      <c r="AL14" s="89"/>
      <c r="AM14" s="89"/>
      <c r="AN14" s="89"/>
      <c r="AO14" s="89"/>
      <c r="AP14" s="89"/>
      <c r="AQ14" s="89"/>
      <c r="AR14" s="89"/>
      <c r="AS14" s="89"/>
      <c r="AT14" s="89"/>
      <c r="AU14" s="89"/>
      <c r="AV14" s="89"/>
      <c r="AW14" s="89"/>
      <c r="AX14" s="89"/>
      <c r="AY14" s="89"/>
      <c r="AZ14" s="89"/>
      <c r="BA14" s="89"/>
    </row>
    <row r="15" spans="1:53" s="91" customFormat="1" ht="20" customHeight="1">
      <c r="A15" s="94" t="s">
        <v>47</v>
      </c>
      <c r="B15" s="89"/>
      <c r="C15" s="89"/>
      <c r="D15" s="89"/>
      <c r="E15" s="89"/>
      <c r="F15" s="89"/>
      <c r="G15" s="89"/>
      <c r="H15" s="89"/>
      <c r="I15" s="89"/>
      <c r="J15" s="89"/>
      <c r="K15" s="89"/>
      <c r="L15" s="89"/>
      <c r="M15" s="89"/>
      <c r="N15" s="89"/>
      <c r="O15" s="89"/>
      <c r="P15" s="89"/>
      <c r="Q15" s="89"/>
      <c r="R15" s="89"/>
      <c r="S15" s="89"/>
      <c r="T15" s="89"/>
      <c r="U15" s="89"/>
      <c r="V15" s="89"/>
      <c r="W15" s="89"/>
      <c r="X15" s="89"/>
      <c r="Y15" s="89"/>
      <c r="Z15" s="89"/>
      <c r="AA15" s="89"/>
      <c r="AB15" s="89"/>
      <c r="AC15" s="89"/>
      <c r="AD15" s="89"/>
      <c r="AE15" s="89"/>
      <c r="AF15" s="89"/>
      <c r="AG15" s="89"/>
      <c r="AH15" s="89"/>
      <c r="AI15" s="89"/>
      <c r="AJ15" s="89"/>
      <c r="AK15" s="89"/>
      <c r="AL15" s="89"/>
      <c r="AM15" s="89"/>
      <c r="AN15" s="89"/>
      <c r="AO15" s="89"/>
      <c r="AP15" s="89"/>
      <c r="AQ15" s="89"/>
      <c r="AR15" s="89"/>
      <c r="AS15" s="89"/>
      <c r="AT15" s="89"/>
      <c r="AU15" s="89"/>
      <c r="AV15" s="89"/>
      <c r="AW15" s="89"/>
      <c r="AX15" s="89"/>
      <c r="AY15" s="89"/>
      <c r="AZ15" s="89"/>
      <c r="BA15" s="89"/>
    </row>
    <row r="16" spans="1:53" s="91" customFormat="1" ht="20" customHeight="1">
      <c r="A16" s="94" t="s">
        <v>48</v>
      </c>
      <c r="B16" s="89"/>
      <c r="C16" s="89"/>
      <c r="D16" s="89"/>
      <c r="E16" s="89"/>
      <c r="F16" s="89"/>
      <c r="G16" s="89"/>
      <c r="H16" s="89"/>
      <c r="I16" s="89"/>
      <c r="J16" s="89"/>
      <c r="K16" s="89"/>
      <c r="L16" s="89"/>
      <c r="M16" s="89"/>
      <c r="N16" s="89"/>
      <c r="O16" s="89"/>
      <c r="P16" s="89"/>
      <c r="Q16" s="89"/>
      <c r="R16" s="89"/>
      <c r="S16" s="89"/>
      <c r="T16" s="89"/>
      <c r="U16" s="89"/>
      <c r="V16" s="89"/>
      <c r="W16" s="89"/>
      <c r="X16" s="89"/>
      <c r="Y16" s="89"/>
      <c r="Z16" s="89"/>
      <c r="AA16" s="89"/>
      <c r="AB16" s="89"/>
      <c r="AC16" s="89"/>
      <c r="AD16" s="89"/>
      <c r="AE16" s="89"/>
      <c r="AF16" s="89"/>
      <c r="AG16" s="89"/>
      <c r="AH16" s="89"/>
      <c r="AI16" s="89"/>
      <c r="AJ16" s="89"/>
      <c r="AK16" s="89"/>
      <c r="AL16" s="89"/>
      <c r="AM16" s="89"/>
      <c r="AN16" s="89"/>
      <c r="AO16" s="89"/>
      <c r="AP16" s="89"/>
      <c r="AQ16" s="89"/>
      <c r="AR16" s="89"/>
      <c r="AS16" s="89"/>
      <c r="AT16" s="89"/>
      <c r="AU16" s="89"/>
      <c r="AV16" s="89"/>
      <c r="AW16" s="89"/>
      <c r="AX16" s="89"/>
      <c r="AY16" s="89"/>
      <c r="AZ16" s="89"/>
      <c r="BA16" s="89"/>
    </row>
    <row r="17" spans="1:53" s="91" customFormat="1" ht="20" customHeight="1">
      <c r="A17" s="94" t="s">
        <v>49</v>
      </c>
      <c r="B17" s="94"/>
      <c r="C17" s="94"/>
      <c r="D17" s="94"/>
      <c r="E17" s="94"/>
      <c r="F17" s="94"/>
      <c r="G17" s="94"/>
      <c r="H17" s="94"/>
      <c r="I17" s="94"/>
      <c r="J17" s="94"/>
      <c r="K17" s="94"/>
      <c r="L17" s="94"/>
      <c r="M17" s="94"/>
      <c r="N17" s="94"/>
      <c r="O17" s="94"/>
      <c r="P17" s="94"/>
      <c r="Q17" s="89"/>
      <c r="R17" s="89"/>
      <c r="S17" s="89"/>
      <c r="T17" s="89"/>
      <c r="U17" s="89"/>
      <c r="V17" s="89"/>
      <c r="W17" s="89"/>
      <c r="X17" s="89"/>
      <c r="Y17" s="89"/>
      <c r="Z17" s="89"/>
      <c r="AA17" s="89"/>
      <c r="AB17" s="89"/>
      <c r="AC17" s="89"/>
      <c r="AD17" s="89"/>
      <c r="AE17" s="89"/>
      <c r="AF17" s="89"/>
      <c r="AG17" s="89"/>
      <c r="AH17" s="89"/>
      <c r="AI17" s="89"/>
      <c r="AJ17" s="89"/>
      <c r="AK17" s="89"/>
      <c r="AL17" s="89"/>
      <c r="AM17" s="89"/>
      <c r="AN17" s="89"/>
      <c r="AO17" s="89"/>
      <c r="AP17" s="89"/>
      <c r="AQ17" s="89"/>
      <c r="AR17" s="89"/>
      <c r="AS17" s="89"/>
      <c r="AT17" s="89"/>
      <c r="AU17" s="89"/>
      <c r="AV17" s="89"/>
      <c r="AW17" s="89"/>
      <c r="AX17" s="89"/>
      <c r="AY17" s="89"/>
      <c r="AZ17" s="89"/>
      <c r="BA17" s="89"/>
    </row>
    <row r="18" spans="1:53" s="91" customFormat="1" ht="20" customHeight="1">
      <c r="A18" s="95" t="s">
        <v>46</v>
      </c>
      <c r="B18" s="94"/>
      <c r="C18" s="94"/>
      <c r="D18" s="94"/>
      <c r="E18" s="94"/>
      <c r="F18" s="94"/>
      <c r="G18" s="94"/>
      <c r="H18" s="94"/>
      <c r="I18" s="94"/>
      <c r="J18" s="94"/>
      <c r="K18" s="94"/>
      <c r="L18" s="94"/>
      <c r="M18" s="94"/>
      <c r="N18" s="94"/>
      <c r="O18" s="94"/>
      <c r="P18" s="94"/>
      <c r="Q18" s="89"/>
      <c r="R18" s="89"/>
      <c r="S18" s="89"/>
      <c r="T18" s="89"/>
      <c r="U18" s="89"/>
      <c r="V18" s="89"/>
      <c r="W18" s="89"/>
      <c r="X18" s="89"/>
      <c r="Y18" s="89"/>
      <c r="Z18" s="89"/>
      <c r="AA18" s="89"/>
      <c r="AB18" s="89"/>
      <c r="AC18" s="89"/>
      <c r="AD18" s="89"/>
      <c r="AE18" s="89"/>
      <c r="AF18" s="89"/>
      <c r="AG18" s="89"/>
      <c r="AH18" s="89"/>
      <c r="AI18" s="89"/>
      <c r="AJ18" s="89"/>
      <c r="AK18" s="89"/>
      <c r="AL18" s="89"/>
      <c r="AM18" s="89"/>
      <c r="AN18" s="89"/>
      <c r="AO18" s="89"/>
      <c r="AP18" s="89"/>
      <c r="AQ18" s="89"/>
      <c r="AR18" s="89"/>
      <c r="AS18" s="89"/>
      <c r="AT18" s="89"/>
      <c r="AU18" s="89"/>
      <c r="AV18" s="89"/>
      <c r="AW18" s="89"/>
      <c r="AX18" s="89"/>
      <c r="AY18" s="89"/>
      <c r="AZ18" s="89"/>
      <c r="BA18" s="89"/>
    </row>
    <row r="19" spans="1:53" s="91" customFormat="1" ht="20" customHeight="1">
      <c r="A19" s="94" t="s">
        <v>50</v>
      </c>
      <c r="B19" s="94"/>
      <c r="C19" s="94"/>
      <c r="D19" s="94"/>
      <c r="E19" s="94"/>
      <c r="F19" s="94"/>
      <c r="G19" s="94"/>
      <c r="H19" s="94"/>
      <c r="I19" s="94"/>
      <c r="J19" s="94"/>
      <c r="K19" s="94"/>
      <c r="L19" s="94"/>
      <c r="M19" s="94"/>
      <c r="N19" s="94"/>
      <c r="O19" s="94"/>
      <c r="P19" s="94"/>
      <c r="Q19" s="89"/>
      <c r="R19" s="89"/>
      <c r="S19" s="89"/>
      <c r="T19" s="89"/>
      <c r="U19" s="89"/>
      <c r="V19" s="89"/>
      <c r="W19" s="89"/>
      <c r="X19" s="89"/>
      <c r="Y19" s="89"/>
      <c r="Z19" s="89"/>
      <c r="AA19" s="89"/>
      <c r="AB19" s="89"/>
      <c r="AC19" s="89"/>
      <c r="AD19" s="89"/>
      <c r="AE19" s="89"/>
      <c r="AF19" s="89"/>
      <c r="AG19" s="89"/>
      <c r="AH19" s="89"/>
      <c r="AI19" s="89"/>
      <c r="AJ19" s="89"/>
      <c r="AK19" s="89"/>
      <c r="AL19" s="89"/>
      <c r="AM19" s="89"/>
      <c r="AN19" s="89"/>
      <c r="AO19" s="89"/>
      <c r="AP19" s="89"/>
      <c r="AQ19" s="89"/>
      <c r="AR19" s="89"/>
      <c r="AS19" s="89"/>
      <c r="AT19" s="89"/>
      <c r="AU19" s="89"/>
      <c r="AV19" s="89"/>
      <c r="AW19" s="89"/>
      <c r="AX19" s="89"/>
      <c r="AY19" s="89"/>
      <c r="AZ19" s="89"/>
      <c r="BA19" s="89"/>
    </row>
    <row r="20" spans="1:53" s="91" customFormat="1" ht="20" customHeight="1">
      <c r="A20" s="94" t="s">
        <v>51</v>
      </c>
      <c r="B20" s="94"/>
      <c r="C20" s="94"/>
      <c r="D20" s="94"/>
      <c r="E20" s="94"/>
      <c r="F20" s="94"/>
      <c r="G20" s="94"/>
      <c r="H20" s="94"/>
      <c r="I20" s="94"/>
      <c r="J20" s="94"/>
      <c r="K20" s="94"/>
      <c r="L20" s="94"/>
      <c r="M20" s="94"/>
      <c r="N20" s="94"/>
      <c r="O20" s="94"/>
      <c r="P20" s="94"/>
      <c r="Q20" s="89"/>
      <c r="R20" s="89"/>
      <c r="S20" s="89"/>
      <c r="T20" s="89"/>
      <c r="U20" s="89"/>
      <c r="V20" s="89"/>
      <c r="W20" s="89"/>
      <c r="X20" s="89"/>
      <c r="Y20" s="89"/>
      <c r="Z20" s="89"/>
      <c r="AA20" s="89"/>
      <c r="AB20" s="89"/>
      <c r="AC20" s="89"/>
      <c r="AD20" s="89"/>
      <c r="AE20" s="89"/>
      <c r="AF20" s="89"/>
      <c r="AG20" s="89"/>
      <c r="AH20" s="89"/>
      <c r="AI20" s="89"/>
      <c r="AJ20" s="89"/>
      <c r="AK20" s="89"/>
      <c r="AL20" s="89"/>
      <c r="AM20" s="89"/>
      <c r="AN20" s="89"/>
      <c r="AO20" s="89"/>
      <c r="AP20" s="89"/>
      <c r="AQ20" s="89"/>
      <c r="AR20" s="89"/>
      <c r="AS20" s="89"/>
      <c r="AT20" s="89"/>
      <c r="AU20" s="89"/>
      <c r="AV20" s="89"/>
      <c r="AW20" s="89"/>
      <c r="AX20" s="89"/>
      <c r="AY20" s="89"/>
      <c r="AZ20" s="89"/>
      <c r="BA20" s="89"/>
    </row>
    <row r="21" spans="1:53" s="91" customFormat="1" ht="20" customHeight="1">
      <c r="A21" s="94" t="s">
        <v>52</v>
      </c>
      <c r="B21" s="94"/>
      <c r="C21" s="94"/>
      <c r="D21" s="94"/>
      <c r="E21" s="94"/>
      <c r="F21" s="94"/>
      <c r="G21" s="94"/>
      <c r="H21" s="94"/>
      <c r="I21" s="94"/>
      <c r="J21" s="94"/>
      <c r="K21" s="94"/>
      <c r="L21" s="94"/>
      <c r="M21" s="94"/>
      <c r="N21" s="94"/>
      <c r="O21" s="94"/>
      <c r="P21" s="94"/>
      <c r="Q21" s="89"/>
      <c r="R21" s="89"/>
      <c r="S21" s="89"/>
      <c r="T21" s="89"/>
      <c r="U21" s="89"/>
      <c r="V21" s="89"/>
      <c r="W21" s="89"/>
      <c r="X21" s="89"/>
      <c r="Y21" s="89"/>
      <c r="Z21" s="89"/>
      <c r="AA21" s="89"/>
      <c r="AB21" s="89"/>
      <c r="AC21" s="89"/>
      <c r="AD21" s="89"/>
      <c r="AE21" s="89"/>
      <c r="AF21" s="89"/>
      <c r="AG21" s="89"/>
      <c r="AH21" s="89"/>
      <c r="AI21" s="89"/>
      <c r="AJ21" s="89"/>
      <c r="AK21" s="89"/>
      <c r="AL21" s="89"/>
      <c r="AM21" s="89"/>
      <c r="AN21" s="89"/>
      <c r="AO21" s="89"/>
      <c r="AP21" s="89"/>
      <c r="AQ21" s="89"/>
      <c r="AR21" s="89"/>
      <c r="AS21" s="89"/>
      <c r="AT21" s="89"/>
      <c r="AU21" s="89"/>
      <c r="AV21" s="89"/>
      <c r="AW21" s="89"/>
      <c r="AX21" s="89"/>
      <c r="AY21" s="89"/>
      <c r="AZ21" s="89"/>
      <c r="BA21" s="89"/>
    </row>
    <row r="22" spans="1:53" ht="20" customHeight="1">
      <c r="A22" s="94" t="s">
        <v>53</v>
      </c>
      <c r="B22" s="89"/>
      <c r="C22" s="89"/>
      <c r="D22" s="89"/>
      <c r="E22" s="89"/>
      <c r="F22" s="89"/>
      <c r="G22" s="89"/>
      <c r="H22" s="89"/>
      <c r="I22" s="89"/>
      <c r="J22" s="89"/>
      <c r="K22" s="89"/>
      <c r="L22" s="89"/>
      <c r="M22" s="89"/>
      <c r="N22" s="89"/>
      <c r="O22" s="89"/>
      <c r="P22" s="89"/>
      <c r="Q22" s="89"/>
      <c r="R22" s="89"/>
      <c r="S22" s="89"/>
      <c r="T22" s="89"/>
      <c r="U22" s="89"/>
      <c r="V22" s="89"/>
      <c r="W22" s="89"/>
      <c r="X22" s="89"/>
      <c r="Y22" s="89"/>
      <c r="Z22" s="89"/>
      <c r="AA22" s="89"/>
      <c r="AB22" s="89"/>
      <c r="AC22" s="89"/>
      <c r="AD22" s="89"/>
      <c r="AE22" s="89"/>
      <c r="AF22" s="89"/>
      <c r="AG22" s="89"/>
      <c r="AH22" s="89"/>
      <c r="AI22" s="89"/>
      <c r="AJ22" s="89"/>
      <c r="AK22" s="89"/>
      <c r="AL22" s="89"/>
      <c r="AM22" s="89"/>
      <c r="AN22" s="89"/>
      <c r="AO22" s="89"/>
      <c r="AP22" s="89"/>
      <c r="AQ22" s="89"/>
      <c r="AR22" s="89"/>
      <c r="AS22" s="89"/>
      <c r="AT22" s="89"/>
      <c r="AU22" s="89"/>
      <c r="AV22" s="89"/>
      <c r="AW22" s="89"/>
      <c r="AX22" s="89"/>
      <c r="AY22" s="89"/>
      <c r="AZ22" s="89"/>
      <c r="BA22" s="89"/>
    </row>
    <row r="23" spans="1:53" ht="20" customHeight="1">
      <c r="A23" s="96"/>
      <c r="B23" s="89"/>
      <c r="C23" s="89"/>
      <c r="D23" s="89"/>
      <c r="E23" s="89"/>
      <c r="F23" s="89"/>
      <c r="G23" s="89"/>
      <c r="H23" s="89"/>
      <c r="I23" s="89"/>
      <c r="J23" s="89"/>
      <c r="K23" s="89"/>
      <c r="L23" s="89"/>
      <c r="M23" s="89"/>
      <c r="N23" s="89"/>
      <c r="O23" s="89"/>
      <c r="P23" s="89"/>
      <c r="Q23" s="89"/>
      <c r="R23" s="89"/>
      <c r="S23" s="89"/>
      <c r="T23" s="89"/>
      <c r="U23" s="89"/>
      <c r="V23" s="89"/>
      <c r="W23" s="89"/>
      <c r="X23" s="89"/>
      <c r="Y23" s="89"/>
      <c r="Z23" s="89"/>
      <c r="AA23" s="89"/>
      <c r="AB23" s="89"/>
      <c r="AC23" s="89"/>
      <c r="AD23" s="89"/>
      <c r="AE23" s="89"/>
      <c r="AF23" s="89"/>
      <c r="AG23" s="89"/>
      <c r="AH23" s="89"/>
      <c r="AI23" s="89"/>
      <c r="AJ23" s="89"/>
      <c r="AK23" s="89"/>
      <c r="AL23" s="89"/>
      <c r="AM23" s="89"/>
      <c r="AN23" s="89"/>
      <c r="AO23" s="89"/>
      <c r="AP23" s="89"/>
      <c r="AQ23" s="89"/>
      <c r="AR23" s="89"/>
      <c r="AS23" s="89"/>
      <c r="AT23" s="89"/>
      <c r="AU23" s="89"/>
      <c r="AV23" s="89"/>
      <c r="AW23" s="89"/>
      <c r="AX23" s="89"/>
      <c r="AY23" s="89"/>
      <c r="AZ23" s="89"/>
      <c r="BA23" s="89"/>
    </row>
    <row r="24" spans="1:53" s="97" customFormat="1" ht="20" customHeight="1">
      <c r="A24" s="96" t="s">
        <v>11</v>
      </c>
      <c r="B24" s="152"/>
      <c r="C24" s="89"/>
      <c r="D24" s="89"/>
      <c r="E24" s="89"/>
      <c r="F24" s="89"/>
      <c r="G24" s="89"/>
      <c r="H24" s="89"/>
      <c r="I24" s="89"/>
      <c r="J24" s="89"/>
      <c r="K24" s="89"/>
      <c r="L24" s="89"/>
      <c r="M24" s="89"/>
      <c r="N24" s="89"/>
      <c r="O24" s="89"/>
      <c r="P24" s="89"/>
      <c r="Q24" s="89"/>
      <c r="R24" s="89"/>
      <c r="S24" s="89"/>
      <c r="T24" s="89"/>
      <c r="U24" s="89"/>
      <c r="V24" s="89"/>
      <c r="W24" s="89"/>
      <c r="X24" s="89"/>
      <c r="Y24" s="89"/>
      <c r="Z24" s="89"/>
      <c r="AA24" s="89"/>
      <c r="AB24" s="89"/>
      <c r="AC24" s="89"/>
      <c r="AD24" s="89"/>
      <c r="AE24" s="89"/>
      <c r="AF24" s="89"/>
      <c r="AG24" s="89"/>
      <c r="AH24" s="89"/>
      <c r="AI24" s="89"/>
      <c r="AJ24" s="89"/>
      <c r="AK24" s="89"/>
      <c r="AL24" s="89"/>
      <c r="AM24" s="89"/>
      <c r="AN24" s="89"/>
      <c r="AO24" s="89"/>
      <c r="AP24" s="89"/>
      <c r="AQ24" s="89"/>
      <c r="AR24" s="89"/>
      <c r="AS24" s="89"/>
      <c r="AT24" s="89"/>
      <c r="AU24" s="89"/>
      <c r="AV24" s="89"/>
      <c r="AW24" s="89"/>
      <c r="AX24" s="89"/>
      <c r="AY24" s="89"/>
      <c r="AZ24" s="89"/>
      <c r="BA24" s="89"/>
    </row>
    <row r="25" spans="1:53" s="97" customFormat="1" ht="20" customHeight="1">
      <c r="A25" s="96"/>
      <c r="B25" s="89"/>
      <c r="C25" s="89"/>
      <c r="D25" s="89"/>
      <c r="E25" s="89"/>
      <c r="F25" s="89"/>
      <c r="G25" s="89"/>
      <c r="H25" s="89"/>
      <c r="I25" s="89"/>
      <c r="J25" s="89"/>
      <c r="K25" s="89"/>
      <c r="L25" s="89"/>
      <c r="M25" s="89"/>
      <c r="N25" s="89"/>
      <c r="O25" s="89"/>
      <c r="P25" s="89"/>
      <c r="Q25" s="89"/>
      <c r="R25" s="89"/>
      <c r="S25" s="89"/>
      <c r="T25" s="89"/>
      <c r="U25" s="89"/>
      <c r="V25" s="89"/>
      <c r="W25" s="89"/>
      <c r="X25" s="89"/>
      <c r="Y25" s="89"/>
      <c r="Z25" s="89"/>
      <c r="AA25" s="89"/>
      <c r="AB25" s="89"/>
      <c r="AC25" s="89"/>
      <c r="AD25" s="89"/>
      <c r="AE25" s="89"/>
      <c r="AF25" s="89"/>
      <c r="AG25" s="89"/>
      <c r="AH25" s="89"/>
      <c r="AI25" s="89"/>
      <c r="AJ25" s="89"/>
      <c r="AK25" s="89"/>
      <c r="AL25" s="89"/>
      <c r="AM25" s="89"/>
      <c r="AN25" s="89"/>
      <c r="AO25" s="89"/>
      <c r="AP25" s="89"/>
      <c r="AQ25" s="89"/>
      <c r="AR25" s="89"/>
      <c r="AS25" s="89"/>
      <c r="AT25" s="89"/>
      <c r="AU25" s="89"/>
      <c r="AV25" s="89"/>
      <c r="AW25" s="89"/>
      <c r="AX25" s="89"/>
      <c r="AY25" s="89"/>
      <c r="AZ25" s="89"/>
      <c r="BA25" s="89"/>
    </row>
    <row r="26" spans="1:53" s="97" customFormat="1" ht="20" customHeight="1">
      <c r="A26" s="98" t="s">
        <v>154</v>
      </c>
      <c r="B26" s="89"/>
      <c r="C26" s="89"/>
      <c r="D26" s="89"/>
      <c r="E26" s="89"/>
      <c r="F26" s="89"/>
      <c r="G26" s="89"/>
      <c r="H26" s="89"/>
      <c r="I26" s="89"/>
      <c r="J26" s="89"/>
      <c r="K26" s="89"/>
      <c r="L26" s="89"/>
      <c r="M26" s="89"/>
      <c r="N26" s="89"/>
      <c r="O26" s="89"/>
      <c r="P26" s="89"/>
      <c r="Q26" s="89"/>
      <c r="R26" s="89"/>
      <c r="S26" s="89"/>
      <c r="T26" s="89"/>
      <c r="U26" s="89"/>
      <c r="V26" s="89"/>
      <c r="W26" s="89"/>
      <c r="X26" s="89"/>
      <c r="Y26" s="89"/>
      <c r="Z26" s="89"/>
      <c r="AA26" s="89"/>
      <c r="AB26" s="89"/>
      <c r="AC26" s="89"/>
      <c r="AD26" s="89"/>
      <c r="AE26" s="89"/>
      <c r="AF26" s="89"/>
      <c r="AG26" s="89"/>
      <c r="AH26" s="89"/>
      <c r="AI26" s="89"/>
      <c r="AJ26" s="89"/>
      <c r="AK26" s="89"/>
      <c r="AL26" s="89"/>
      <c r="AM26" s="89"/>
      <c r="AN26" s="89"/>
      <c r="AO26" s="89"/>
      <c r="AP26" s="89"/>
      <c r="AQ26" s="89"/>
      <c r="AR26" s="89"/>
      <c r="AS26" s="89"/>
      <c r="AT26" s="89"/>
      <c r="AU26" s="89"/>
      <c r="AV26" s="89"/>
      <c r="AW26" s="89"/>
      <c r="AX26" s="89"/>
      <c r="AY26" s="89"/>
      <c r="AZ26" s="89"/>
      <c r="BA26" s="89"/>
    </row>
    <row r="27" spans="1:53" s="97" customFormat="1" ht="20" customHeight="1">
      <c r="A27" s="98" t="s">
        <v>155</v>
      </c>
      <c r="B27" s="89"/>
      <c r="C27" s="89"/>
      <c r="D27" s="89"/>
      <c r="E27" s="89"/>
      <c r="F27" s="89"/>
      <c r="G27" s="89"/>
      <c r="H27" s="89"/>
      <c r="I27" s="89"/>
      <c r="J27" s="89"/>
      <c r="K27" s="89"/>
      <c r="L27" s="89"/>
      <c r="M27" s="89"/>
      <c r="N27" s="89"/>
      <c r="O27" s="89"/>
      <c r="P27" s="89"/>
      <c r="Q27" s="89"/>
      <c r="R27" s="89"/>
      <c r="S27" s="89"/>
      <c r="T27" s="89"/>
      <c r="U27" s="89"/>
      <c r="V27" s="89"/>
      <c r="W27" s="89"/>
      <c r="X27" s="89"/>
      <c r="Y27" s="89"/>
      <c r="Z27" s="89"/>
      <c r="AA27" s="89"/>
      <c r="AB27" s="89"/>
      <c r="AC27" s="89"/>
      <c r="AD27" s="89"/>
      <c r="AE27" s="89"/>
      <c r="AF27" s="89"/>
      <c r="AG27" s="89"/>
      <c r="AH27" s="89"/>
      <c r="AI27" s="89"/>
      <c r="AJ27" s="89"/>
      <c r="AK27" s="89"/>
      <c r="AL27" s="89"/>
      <c r="AM27" s="89"/>
      <c r="AN27" s="89"/>
      <c r="AO27" s="89"/>
      <c r="AP27" s="89"/>
      <c r="AQ27" s="89"/>
      <c r="AR27" s="89"/>
      <c r="AS27" s="89"/>
      <c r="AT27" s="89"/>
      <c r="AU27" s="89"/>
      <c r="AV27" s="89"/>
      <c r="AW27" s="89"/>
      <c r="AX27" s="89"/>
      <c r="AY27" s="89"/>
      <c r="AZ27" s="89"/>
      <c r="BA27" s="89"/>
    </row>
    <row r="28" spans="1:53">
      <c r="A28" s="98"/>
      <c r="B28" s="89"/>
      <c r="C28" s="89"/>
      <c r="D28" s="89"/>
      <c r="E28" s="89"/>
      <c r="F28" s="89"/>
      <c r="G28" s="89"/>
      <c r="H28" s="89"/>
      <c r="I28" s="89"/>
      <c r="J28" s="89"/>
      <c r="K28" s="89"/>
      <c r="L28" s="89"/>
      <c r="M28" s="89"/>
      <c r="N28" s="89"/>
      <c r="O28" s="89"/>
      <c r="P28" s="89"/>
      <c r="Q28" s="89"/>
      <c r="R28" s="89"/>
      <c r="S28" s="89"/>
      <c r="T28" s="89"/>
      <c r="U28" s="89"/>
      <c r="V28" s="89"/>
      <c r="W28" s="89"/>
      <c r="X28" s="89"/>
      <c r="Y28" s="89"/>
      <c r="Z28" s="89"/>
      <c r="AA28" s="89"/>
      <c r="AB28" s="89"/>
      <c r="AC28" s="89"/>
      <c r="AD28" s="89"/>
      <c r="AE28" s="89"/>
      <c r="AF28" s="89"/>
      <c r="AG28" s="89"/>
      <c r="AH28" s="89"/>
      <c r="AI28" s="89"/>
      <c r="AJ28" s="89"/>
      <c r="AK28" s="89"/>
      <c r="AL28" s="89"/>
      <c r="AM28" s="89"/>
      <c r="AN28" s="89"/>
      <c r="AO28" s="89"/>
      <c r="AP28" s="89"/>
      <c r="AQ28" s="89"/>
      <c r="AR28" s="89"/>
      <c r="AS28" s="89"/>
      <c r="AT28" s="89"/>
      <c r="AU28" s="89"/>
      <c r="AV28" s="89"/>
      <c r="AW28" s="89"/>
      <c r="AX28" s="89"/>
      <c r="AY28" s="89"/>
      <c r="AZ28" s="89"/>
      <c r="BA28" s="89"/>
    </row>
  </sheetData>
  <phoneticPr fontId="4" type="noConversion"/>
  <pageMargins left="0.75" right="0.75" top="1" bottom="1" header="0.5" footer="0.5"/>
  <pageSetup paperSize="9" orientation="portrait" horizontalDpi="4294967292" verticalDpi="429496729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theme="8" tint="-0.249977111117893"/>
  </sheetPr>
  <dimension ref="A1:Z93"/>
  <sheetViews>
    <sheetView zoomScale="80" zoomScaleNormal="80" zoomScalePageLayoutView="80" workbookViewId="0">
      <pane xSplit="1" ySplit="20" topLeftCell="B47" activePane="bottomRight" state="frozen"/>
      <selection pane="topRight" activeCell="B1" sqref="B1"/>
      <selection pane="bottomLeft" activeCell="A23" sqref="A23"/>
      <selection pane="bottomRight" activeCell="C78" sqref="C78"/>
    </sheetView>
  </sheetViews>
  <sheetFormatPr baseColWidth="10" defaultColWidth="11" defaultRowHeight="17" customHeight="1" x14ac:dyDescent="0"/>
  <cols>
    <col min="1" max="1" width="10.1640625" style="2" customWidth="1"/>
    <col min="2" max="2" width="21.1640625" style="9" customWidth="1"/>
    <col min="3" max="3" width="23.6640625" style="2" customWidth="1"/>
    <col min="4" max="4" width="19.1640625" style="2" customWidth="1"/>
    <col min="5" max="7" width="19.33203125" style="2" customWidth="1"/>
    <col min="8" max="8" width="11" style="2"/>
    <col min="9" max="9" width="12.1640625" style="2" bestFit="1" customWidth="1"/>
    <col min="10" max="10" width="16.1640625" style="38" bestFit="1" customWidth="1"/>
    <col min="11" max="11" width="15.5" style="38" bestFit="1" customWidth="1"/>
    <col min="12" max="16384" width="11" style="2"/>
  </cols>
  <sheetData>
    <row r="1" spans="1:26" s="1" customFormat="1" ht="17" customHeight="1">
      <c r="A1" s="2"/>
      <c r="B1" s="154" t="s">
        <v>87</v>
      </c>
      <c r="C1" s="43"/>
      <c r="D1" s="18"/>
      <c r="E1" s="18"/>
      <c r="F1" s="18"/>
      <c r="G1" s="18"/>
      <c r="H1" s="18"/>
      <c r="I1" s="18"/>
      <c r="J1" s="29"/>
      <c r="K1" s="29"/>
      <c r="L1" s="18"/>
      <c r="M1" s="18"/>
      <c r="N1" s="18"/>
      <c r="O1" s="18"/>
      <c r="P1" s="18"/>
      <c r="Q1" s="18"/>
      <c r="R1" s="18"/>
      <c r="S1" s="18"/>
      <c r="T1" s="18"/>
      <c r="U1" s="18"/>
      <c r="V1" s="18"/>
      <c r="W1" s="18"/>
      <c r="X1" s="18"/>
      <c r="Y1" s="18"/>
      <c r="Z1" s="18"/>
    </row>
    <row r="2" spans="1:26" s="41" customFormat="1" ht="17" customHeight="1">
      <c r="A2" s="52"/>
      <c r="B2" s="43" t="s">
        <v>43</v>
      </c>
      <c r="C2" s="43"/>
      <c r="D2" s="42"/>
      <c r="E2" s="42"/>
      <c r="F2" s="42"/>
      <c r="G2" s="42"/>
      <c r="H2" s="42"/>
      <c r="I2" s="42"/>
      <c r="J2" s="145"/>
      <c r="K2" s="145"/>
      <c r="L2" s="42"/>
      <c r="M2" s="42"/>
      <c r="N2" s="42"/>
      <c r="O2" s="42"/>
      <c r="P2" s="42"/>
      <c r="Q2" s="42"/>
      <c r="R2" s="42"/>
      <c r="S2" s="42"/>
      <c r="T2" s="42"/>
      <c r="U2" s="42"/>
      <c r="V2" s="42"/>
      <c r="W2" s="42"/>
      <c r="X2" s="42"/>
      <c r="Y2" s="42"/>
      <c r="Z2" s="42"/>
    </row>
    <row r="3" spans="1:26" s="41" customFormat="1" ht="17" customHeight="1">
      <c r="A3" s="52"/>
      <c r="B3" s="44" t="s">
        <v>88</v>
      </c>
      <c r="C3" s="44"/>
      <c r="D3" s="42"/>
      <c r="E3" s="42"/>
      <c r="F3" s="42"/>
      <c r="G3" s="42"/>
      <c r="H3" s="42"/>
      <c r="I3" s="42"/>
      <c r="J3" s="145"/>
      <c r="K3" s="145"/>
      <c r="L3" s="42"/>
      <c r="M3" s="42"/>
      <c r="N3" s="42"/>
      <c r="O3" s="42"/>
      <c r="P3" s="42"/>
      <c r="Q3" s="42"/>
      <c r="R3" s="42"/>
      <c r="S3" s="42"/>
      <c r="T3" s="42"/>
      <c r="U3" s="42"/>
      <c r="V3" s="42"/>
      <c r="W3" s="42"/>
      <c r="X3" s="42"/>
      <c r="Y3" s="42"/>
      <c r="Z3" s="42"/>
    </row>
    <row r="4" spans="1:26" s="1" customFormat="1" ht="17" customHeight="1">
      <c r="A4" s="2"/>
      <c r="B4" s="36" t="s">
        <v>75</v>
      </c>
      <c r="C4" s="37"/>
      <c r="D4" s="37"/>
      <c r="E4" s="37"/>
      <c r="F4" s="37"/>
      <c r="G4" s="37"/>
      <c r="H4" s="37"/>
      <c r="I4" s="37"/>
      <c r="J4" s="146"/>
      <c r="K4" s="146"/>
      <c r="L4" s="37"/>
      <c r="M4" s="37"/>
      <c r="N4" s="37"/>
      <c r="O4" s="37"/>
      <c r="P4" s="37"/>
      <c r="Q4" s="37"/>
      <c r="R4" s="37"/>
      <c r="S4" s="37"/>
      <c r="T4" s="37"/>
      <c r="U4" s="37"/>
      <c r="V4" s="37"/>
      <c r="W4" s="37"/>
      <c r="X4" s="37"/>
      <c r="Y4" s="37"/>
      <c r="Z4" s="37"/>
    </row>
    <row r="5" spans="1:26" s="1" customFormat="1" ht="17" customHeight="1">
      <c r="A5" s="2"/>
      <c r="B5" s="45"/>
      <c r="C5" s="187" t="s">
        <v>143</v>
      </c>
      <c r="D5" s="37"/>
      <c r="E5" s="37"/>
      <c r="F5" s="37"/>
      <c r="G5" s="37"/>
      <c r="H5" s="37"/>
      <c r="I5" s="37"/>
      <c r="J5" s="146"/>
      <c r="K5" s="146"/>
      <c r="L5" s="37"/>
      <c r="M5" s="37"/>
      <c r="N5" s="37"/>
      <c r="O5" s="37"/>
      <c r="P5" s="37"/>
      <c r="Q5" s="37"/>
      <c r="R5" s="37"/>
      <c r="S5" s="37"/>
      <c r="T5" s="37"/>
      <c r="U5" s="37"/>
      <c r="V5" s="37"/>
      <c r="W5" s="37"/>
      <c r="X5" s="37"/>
      <c r="Y5" s="37"/>
      <c r="Z5" s="37"/>
    </row>
    <row r="6" spans="1:26" s="1" customFormat="1" ht="17" customHeight="1">
      <c r="A6" s="2"/>
      <c r="B6" s="76"/>
      <c r="C6" s="76" t="s">
        <v>123</v>
      </c>
      <c r="D6" s="21"/>
      <c r="E6" s="24"/>
      <c r="F6" s="21"/>
      <c r="G6" s="21"/>
      <c r="H6" s="21"/>
      <c r="I6" s="21"/>
      <c r="J6" s="33"/>
      <c r="K6" s="33"/>
      <c r="L6" s="21"/>
      <c r="M6" s="21"/>
      <c r="N6" s="21"/>
      <c r="O6" s="21"/>
      <c r="P6" s="21"/>
      <c r="Q6" s="21"/>
      <c r="R6" s="21"/>
      <c r="S6" s="21"/>
      <c r="T6" s="21"/>
      <c r="U6" s="21"/>
      <c r="V6" s="21"/>
      <c r="W6" s="21"/>
      <c r="X6" s="21"/>
      <c r="Y6" s="21"/>
      <c r="Z6" s="21"/>
    </row>
    <row r="7" spans="1:26" s="1" customFormat="1" ht="17" customHeight="1">
      <c r="A7" s="2"/>
      <c r="B7" s="155" t="s">
        <v>89</v>
      </c>
      <c r="C7" s="47"/>
      <c r="D7" s="53"/>
      <c r="E7" s="53"/>
      <c r="F7" s="53"/>
      <c r="G7" s="53"/>
      <c r="H7" s="53"/>
      <c r="I7" s="53"/>
      <c r="J7" s="147"/>
      <c r="K7" s="147"/>
      <c r="L7" s="53"/>
      <c r="M7" s="53"/>
      <c r="N7" s="53"/>
      <c r="O7" s="53"/>
      <c r="P7" s="53"/>
      <c r="Q7" s="53"/>
      <c r="R7" s="53"/>
      <c r="S7" s="53"/>
      <c r="T7" s="53"/>
      <c r="U7" s="53"/>
      <c r="V7" s="53"/>
      <c r="W7" s="53"/>
      <c r="X7" s="53"/>
      <c r="Y7" s="53"/>
      <c r="Z7" s="53"/>
    </row>
    <row r="8" spans="1:26" s="1" customFormat="1" ht="17" customHeight="1">
      <c r="A8" s="2"/>
      <c r="B8" s="47"/>
      <c r="C8" s="47" t="s">
        <v>116</v>
      </c>
      <c r="D8" s="53"/>
      <c r="E8" s="53"/>
      <c r="F8" s="53"/>
      <c r="G8" s="53"/>
      <c r="H8" s="53"/>
      <c r="I8" s="53"/>
      <c r="J8" s="147"/>
      <c r="K8" s="147"/>
      <c r="L8" s="53"/>
      <c r="M8" s="53"/>
      <c r="N8" s="53"/>
      <c r="O8" s="53"/>
      <c r="P8" s="53"/>
      <c r="Q8" s="53"/>
      <c r="R8" s="53"/>
      <c r="S8" s="53"/>
      <c r="T8" s="53"/>
      <c r="U8" s="53"/>
      <c r="V8" s="53"/>
      <c r="W8" s="53"/>
      <c r="X8" s="53"/>
      <c r="Y8" s="53"/>
      <c r="Z8" s="53"/>
    </row>
    <row r="9" spans="1:26" s="1" customFormat="1" ht="17" customHeight="1">
      <c r="B9" s="48" t="s">
        <v>65</v>
      </c>
      <c r="C9" s="37"/>
      <c r="D9" s="21"/>
      <c r="E9" s="21"/>
      <c r="F9" s="21"/>
      <c r="G9" s="21"/>
      <c r="H9" s="21"/>
      <c r="I9" s="21"/>
      <c r="J9" s="33"/>
      <c r="K9" s="33"/>
      <c r="L9" s="21"/>
      <c r="M9" s="21"/>
      <c r="N9" s="21"/>
      <c r="O9" s="21"/>
      <c r="P9" s="21"/>
      <c r="Q9" s="21"/>
      <c r="R9" s="21"/>
      <c r="S9" s="21"/>
      <c r="T9" s="21"/>
      <c r="U9" s="21"/>
      <c r="V9" s="21"/>
      <c r="W9" s="21"/>
      <c r="X9" s="21"/>
      <c r="Y9" s="21"/>
      <c r="Z9" s="21"/>
    </row>
    <row r="10" spans="1:26" s="1" customFormat="1" ht="17" customHeight="1">
      <c r="B10" s="37"/>
      <c r="C10" s="36" t="s">
        <v>109</v>
      </c>
      <c r="D10" s="21"/>
      <c r="E10" s="21"/>
      <c r="F10" s="21"/>
      <c r="G10" s="21"/>
      <c r="H10" s="21"/>
      <c r="I10" s="21"/>
      <c r="J10" s="33"/>
      <c r="K10" s="33"/>
      <c r="L10" s="21"/>
      <c r="M10" s="21"/>
      <c r="N10" s="21"/>
      <c r="O10" s="21"/>
      <c r="P10" s="21"/>
      <c r="Q10" s="21"/>
      <c r="R10" s="21"/>
      <c r="S10" s="21"/>
      <c r="T10" s="21"/>
      <c r="U10" s="21"/>
      <c r="V10" s="21"/>
      <c r="W10" s="21"/>
      <c r="X10" s="21"/>
      <c r="Y10" s="21"/>
      <c r="Z10" s="21"/>
    </row>
    <row r="11" spans="1:26" s="1" customFormat="1" ht="17" customHeight="1">
      <c r="B11" s="37"/>
      <c r="C11" s="37" t="s">
        <v>90</v>
      </c>
      <c r="D11" s="21"/>
      <c r="E11" s="21"/>
      <c r="F11" s="21"/>
      <c r="G11" s="21"/>
      <c r="H11" s="21"/>
      <c r="I11" s="21"/>
      <c r="J11" s="33"/>
      <c r="K11" s="33"/>
      <c r="L11" s="21"/>
      <c r="M11" s="21"/>
      <c r="N11" s="21"/>
      <c r="O11" s="21"/>
      <c r="P11" s="21"/>
      <c r="Q11" s="21"/>
      <c r="R11" s="21"/>
      <c r="S11" s="21"/>
      <c r="T11" s="21"/>
      <c r="U11" s="21"/>
      <c r="V11" s="21"/>
      <c r="W11" s="21"/>
      <c r="X11" s="21"/>
      <c r="Y11" s="21"/>
      <c r="Z11" s="21"/>
    </row>
    <row r="12" spans="1:26" s="1" customFormat="1" ht="17" customHeight="1">
      <c r="B12" s="37"/>
      <c r="C12" s="37" t="s">
        <v>110</v>
      </c>
      <c r="D12" s="21"/>
      <c r="E12" s="21"/>
      <c r="F12" s="21"/>
      <c r="G12" s="21"/>
      <c r="H12" s="21"/>
      <c r="I12" s="21"/>
      <c r="J12" s="33"/>
      <c r="K12" s="33"/>
      <c r="L12" s="21"/>
      <c r="M12" s="21"/>
      <c r="N12" s="21"/>
      <c r="O12" s="21"/>
      <c r="P12" s="21"/>
      <c r="Q12" s="21"/>
      <c r="R12" s="21"/>
      <c r="S12" s="21"/>
      <c r="T12" s="21"/>
      <c r="U12" s="21"/>
      <c r="V12" s="21"/>
      <c r="W12" s="21"/>
      <c r="X12" s="21"/>
      <c r="Y12" s="21"/>
      <c r="Z12" s="21"/>
    </row>
    <row r="13" spans="1:26" s="1" customFormat="1" ht="17" customHeight="1">
      <c r="B13" s="188" t="s">
        <v>118</v>
      </c>
      <c r="C13" s="49"/>
      <c r="D13" s="49"/>
      <c r="E13" s="49"/>
      <c r="F13" s="49"/>
      <c r="G13" s="49"/>
      <c r="H13" s="49"/>
      <c r="I13" s="49"/>
      <c r="J13" s="148"/>
      <c r="K13" s="148"/>
      <c r="L13" s="49"/>
      <c r="M13" s="49"/>
      <c r="N13" s="49"/>
      <c r="O13" s="49"/>
      <c r="P13" s="49"/>
      <c r="Q13" s="49"/>
      <c r="R13" s="49"/>
      <c r="S13" s="49"/>
      <c r="T13" s="49"/>
      <c r="U13" s="49"/>
      <c r="V13" s="49"/>
      <c r="W13" s="49"/>
      <c r="X13" s="49"/>
      <c r="Y13" s="49"/>
      <c r="Z13" s="49"/>
    </row>
    <row r="14" spans="1:26" s="1" customFormat="1" ht="17" customHeight="1">
      <c r="B14" s="156"/>
      <c r="C14" s="49" t="s">
        <v>108</v>
      </c>
      <c r="D14" s="49"/>
      <c r="E14" s="49"/>
      <c r="F14" s="49"/>
      <c r="G14" s="49"/>
      <c r="H14" s="49"/>
      <c r="I14" s="49"/>
      <c r="J14" s="148"/>
      <c r="K14" s="148"/>
      <c r="L14" s="49"/>
      <c r="M14" s="49"/>
      <c r="N14" s="49"/>
      <c r="O14" s="49"/>
      <c r="P14" s="49"/>
      <c r="Q14" s="49"/>
      <c r="R14" s="49"/>
      <c r="S14" s="49"/>
      <c r="T14" s="49"/>
      <c r="U14" s="49"/>
      <c r="V14" s="49"/>
      <c r="W14" s="49"/>
      <c r="X14" s="49"/>
      <c r="Y14" s="49"/>
      <c r="Z14" s="49"/>
    </row>
    <row r="15" spans="1:26" s="1" customFormat="1" ht="17" customHeight="1">
      <c r="A15" s="2"/>
      <c r="B15" s="83" t="s">
        <v>117</v>
      </c>
      <c r="C15" s="51"/>
      <c r="D15" s="50"/>
      <c r="E15" s="50"/>
      <c r="F15" s="50"/>
      <c r="G15" s="50"/>
      <c r="H15" s="50"/>
      <c r="I15" s="50"/>
      <c r="J15" s="149"/>
      <c r="K15" s="149"/>
      <c r="L15" s="50"/>
      <c r="M15" s="50"/>
      <c r="N15" s="50"/>
      <c r="O15" s="50"/>
      <c r="P15" s="50"/>
      <c r="Q15" s="50"/>
      <c r="R15" s="50"/>
      <c r="S15" s="50"/>
      <c r="T15" s="50"/>
      <c r="U15" s="50"/>
      <c r="V15" s="50"/>
      <c r="W15" s="50"/>
      <c r="X15" s="50"/>
      <c r="Y15" s="50"/>
      <c r="Z15" s="50"/>
    </row>
    <row r="16" spans="1:26" s="1" customFormat="1" ht="17" customHeight="1">
      <c r="A16" s="2"/>
      <c r="B16" s="83"/>
      <c r="C16" s="51" t="s">
        <v>107</v>
      </c>
      <c r="D16" s="83"/>
      <c r="E16" s="50"/>
      <c r="F16" s="50"/>
      <c r="G16" s="50"/>
      <c r="H16" s="50"/>
      <c r="I16" s="50"/>
      <c r="J16" s="149"/>
      <c r="K16" s="149"/>
      <c r="L16" s="50"/>
      <c r="M16" s="50"/>
      <c r="N16" s="50"/>
      <c r="O16" s="50"/>
      <c r="P16" s="50"/>
      <c r="Q16" s="50"/>
      <c r="R16" s="50"/>
      <c r="S16" s="50"/>
      <c r="T16" s="50"/>
      <c r="U16" s="50"/>
      <c r="V16" s="50"/>
      <c r="W16" s="50"/>
      <c r="X16" s="50"/>
      <c r="Y16" s="50"/>
      <c r="Z16" s="50"/>
    </row>
    <row r="17" spans="1:26" s="215" customFormat="1" ht="17" customHeight="1">
      <c r="A17" s="2"/>
      <c r="B17" s="216" t="s">
        <v>128</v>
      </c>
      <c r="C17" s="217"/>
      <c r="D17" s="216"/>
      <c r="E17" s="218"/>
      <c r="F17" s="218"/>
      <c r="G17" s="218"/>
      <c r="H17" s="218"/>
      <c r="I17" s="218"/>
      <c r="J17" s="219"/>
      <c r="K17" s="219"/>
      <c r="L17" s="218"/>
      <c r="M17" s="218"/>
      <c r="N17" s="218"/>
      <c r="O17" s="218"/>
      <c r="P17" s="218"/>
      <c r="Q17" s="218"/>
      <c r="R17" s="218"/>
      <c r="S17" s="218"/>
      <c r="T17" s="218"/>
      <c r="U17" s="218"/>
      <c r="V17" s="218"/>
      <c r="W17" s="218"/>
      <c r="X17" s="218"/>
      <c r="Y17" s="218"/>
      <c r="Z17" s="218"/>
    </row>
    <row r="18" spans="1:26" s="215" customFormat="1" ht="17" customHeight="1">
      <c r="A18" s="2"/>
      <c r="B18" s="216"/>
      <c r="C18" s="217" t="s">
        <v>107</v>
      </c>
      <c r="D18" s="216"/>
      <c r="E18" s="218"/>
      <c r="F18" s="218"/>
      <c r="G18" s="218"/>
      <c r="H18" s="218"/>
      <c r="I18" s="218"/>
      <c r="J18" s="219"/>
      <c r="K18" s="219"/>
      <c r="L18" s="218"/>
      <c r="M18" s="218"/>
      <c r="N18" s="218"/>
      <c r="O18" s="218"/>
      <c r="P18" s="218"/>
      <c r="Q18" s="218"/>
      <c r="R18" s="218"/>
      <c r="S18" s="218"/>
      <c r="T18" s="218"/>
      <c r="U18" s="218"/>
      <c r="V18" s="218"/>
      <c r="W18" s="218"/>
      <c r="X18" s="218"/>
      <c r="Y18" s="218"/>
      <c r="Z18" s="218"/>
    </row>
    <row r="19" spans="1:26" s="1" customFormat="1" ht="17" customHeight="1">
      <c r="B19" s="12"/>
      <c r="H19" s="108"/>
      <c r="J19" s="13"/>
      <c r="K19" s="13"/>
    </row>
    <row r="20" spans="1:26" s="157" customFormat="1" ht="17" customHeight="1">
      <c r="A20" s="190" t="s">
        <v>22</v>
      </c>
      <c r="B20" s="189" t="s">
        <v>74</v>
      </c>
      <c r="C20" s="190" t="s">
        <v>17</v>
      </c>
      <c r="D20" s="191" t="s">
        <v>16</v>
      </c>
      <c r="E20" s="190" t="s">
        <v>12</v>
      </c>
      <c r="F20" s="190" t="s">
        <v>15</v>
      </c>
      <c r="G20" s="190" t="s">
        <v>78</v>
      </c>
      <c r="H20" s="159"/>
      <c r="I20" s="159"/>
      <c r="J20" s="158"/>
      <c r="K20" s="158"/>
    </row>
    <row r="21" spans="1:26" ht="17" customHeight="1">
      <c r="A21" s="2">
        <v>1959</v>
      </c>
      <c r="B21" s="38">
        <v>2.4540000000000002</v>
      </c>
      <c r="C21" s="73">
        <v>1.7735125000000003</v>
      </c>
      <c r="D21" s="16">
        <v>2.0352000000000001</v>
      </c>
      <c r="E21" s="38">
        <v>0.77196642199999999</v>
      </c>
      <c r="F21" s="38">
        <v>0.98153566190993713</v>
      </c>
      <c r="G21" s="38">
        <f>B21+C21-(D21+E21+F21)</f>
        <v>0.43881041609006344</v>
      </c>
      <c r="H21" s="15"/>
      <c r="I21" s="38"/>
    </row>
    <row r="22" spans="1:26" ht="17" customHeight="1">
      <c r="A22" s="2">
        <v>1960</v>
      </c>
      <c r="B22" s="38">
        <v>2.569</v>
      </c>
      <c r="C22" s="73">
        <v>1.6439925</v>
      </c>
      <c r="D22" s="16">
        <v>1.5052000000000001</v>
      </c>
      <c r="E22" s="38">
        <v>0.78323955487500008</v>
      </c>
      <c r="F22" s="38">
        <v>1.8113477484254248</v>
      </c>
      <c r="G22" s="38">
        <f>B22+C22-(D22+E22+F22)</f>
        <v>0.11320519669957552</v>
      </c>
      <c r="H22" s="15"/>
      <c r="I22" s="38"/>
    </row>
    <row r="23" spans="1:26" ht="17" customHeight="1">
      <c r="A23" s="2">
        <v>1961</v>
      </c>
      <c r="B23" s="38">
        <v>2.58</v>
      </c>
      <c r="C23" s="73">
        <v>1.5740539999999998</v>
      </c>
      <c r="D23" s="16">
        <v>1.6536000000000002</v>
      </c>
      <c r="E23" s="38">
        <v>0.65003714550000002</v>
      </c>
      <c r="F23" s="38">
        <v>1.0238961529150308</v>
      </c>
      <c r="G23" s="38">
        <f t="shared" ref="G23:G78" si="0">B23+C23-(D23+E23+F23)</f>
        <v>0.82652070158496915</v>
      </c>
      <c r="H23" s="15"/>
      <c r="I23" s="38"/>
    </row>
    <row r="24" spans="1:26" ht="17" customHeight="1">
      <c r="A24" s="2">
        <v>1962</v>
      </c>
      <c r="B24" s="38">
        <v>2.6859999999999999</v>
      </c>
      <c r="C24" s="73">
        <v>1.528764</v>
      </c>
      <c r="D24" s="16">
        <v>1.1872000000000003</v>
      </c>
      <c r="E24" s="38">
        <v>0.74757043300000003</v>
      </c>
      <c r="F24" s="38">
        <v>1.6193566631963454</v>
      </c>
      <c r="G24" s="38">
        <f t="shared" si="0"/>
        <v>0.66063690380365436</v>
      </c>
      <c r="H24" s="15"/>
      <c r="I24" s="38"/>
    </row>
    <row r="25" spans="1:26" ht="17" customHeight="1">
      <c r="A25" s="2">
        <v>1963</v>
      </c>
      <c r="B25" s="38">
        <v>2.8330000000000002</v>
      </c>
      <c r="C25" s="73">
        <v>1.472709</v>
      </c>
      <c r="D25" s="16">
        <v>1.2083999999999999</v>
      </c>
      <c r="E25" s="38">
        <v>0.87847210750000004</v>
      </c>
      <c r="F25" s="38">
        <v>1.0288918067079957</v>
      </c>
      <c r="G25" s="38">
        <f t="shared" si="0"/>
        <v>1.1899450857920044</v>
      </c>
      <c r="H25" s="15"/>
      <c r="I25" s="38"/>
    </row>
    <row r="26" spans="1:26" ht="17" customHeight="1">
      <c r="A26" s="2">
        <v>1964</v>
      </c>
      <c r="B26" s="38">
        <v>2.9950000000000001</v>
      </c>
      <c r="C26" s="73">
        <v>1.420409</v>
      </c>
      <c r="D26" s="16">
        <v>1.0387999999999999</v>
      </c>
      <c r="E26" s="38">
        <v>1.06123706475</v>
      </c>
      <c r="F26" s="38">
        <v>1.84346208182344</v>
      </c>
      <c r="G26" s="38">
        <f t="shared" si="0"/>
        <v>0.47190985342656067</v>
      </c>
      <c r="H26" s="15"/>
      <c r="I26" s="38"/>
    </row>
    <row r="27" spans="1:26" ht="17" customHeight="1">
      <c r="A27" s="2">
        <v>1965</v>
      </c>
      <c r="B27" s="38">
        <v>3.13</v>
      </c>
      <c r="C27" s="73">
        <v>1.3726345</v>
      </c>
      <c r="D27" s="16">
        <v>2.3320000000000003</v>
      </c>
      <c r="E27" s="38">
        <v>1.1810498645</v>
      </c>
      <c r="F27" s="38">
        <v>0.49038829658937122</v>
      </c>
      <c r="G27" s="38">
        <f t="shared" si="0"/>
        <v>0.49919633891062887</v>
      </c>
      <c r="H27" s="15"/>
      <c r="I27" s="38"/>
    </row>
    <row r="28" spans="1:26" ht="17" customHeight="1">
      <c r="A28" s="2">
        <v>1966</v>
      </c>
      <c r="B28" s="38">
        <v>3.2879999999999998</v>
      </c>
      <c r="C28" s="73">
        <v>1.328964</v>
      </c>
      <c r="D28" s="16">
        <v>2.3320000000000003</v>
      </c>
      <c r="E28" s="38">
        <v>1.18911836925</v>
      </c>
      <c r="F28" s="38">
        <v>1.4038820513652075</v>
      </c>
      <c r="G28" s="38">
        <f t="shared" si="0"/>
        <v>-0.30803642061520797</v>
      </c>
      <c r="H28" s="15"/>
      <c r="I28" s="38"/>
    </row>
    <row r="29" spans="1:26" ht="17" customHeight="1">
      <c r="A29" s="2">
        <v>1967</v>
      </c>
      <c r="B29" s="38">
        <v>3.3929999999999998</v>
      </c>
      <c r="C29" s="73">
        <v>1.3060754999999999</v>
      </c>
      <c r="D29" s="16">
        <v>1.2932000000000001</v>
      </c>
      <c r="E29" s="38">
        <v>0.99685486624999997</v>
      </c>
      <c r="F29" s="38">
        <v>1.8819177892502614</v>
      </c>
      <c r="G29" s="38">
        <f t="shared" si="0"/>
        <v>0.52710284449973788</v>
      </c>
      <c r="H29" s="15"/>
      <c r="I29" s="38"/>
    </row>
    <row r="30" spans="1:26" ht="17" customHeight="1">
      <c r="A30" s="2">
        <v>1968</v>
      </c>
      <c r="B30" s="38">
        <v>3.5659999999999998</v>
      </c>
      <c r="C30" s="73">
        <v>1.3032065000000002</v>
      </c>
      <c r="D30" s="16">
        <v>2.0988000000000002</v>
      </c>
      <c r="E30" s="38">
        <v>1.0382560751249998</v>
      </c>
      <c r="F30" s="38">
        <v>2.5867685093013706</v>
      </c>
      <c r="G30" s="38">
        <f t="shared" si="0"/>
        <v>-0.85461808442637111</v>
      </c>
      <c r="H30" s="15"/>
      <c r="I30" s="38"/>
    </row>
    <row r="31" spans="1:26" ht="17" customHeight="1">
      <c r="A31" s="2">
        <v>1969</v>
      </c>
      <c r="B31" s="38">
        <v>3.78</v>
      </c>
      <c r="C31" s="73">
        <v>1.3103735000000001</v>
      </c>
      <c r="D31" s="16">
        <v>2.7984000000000004</v>
      </c>
      <c r="E31" s="38">
        <v>1.0718645976249999</v>
      </c>
      <c r="F31" s="38">
        <v>0.66983856523076057</v>
      </c>
      <c r="G31" s="38">
        <f t="shared" si="0"/>
        <v>0.55027033714423901</v>
      </c>
      <c r="H31" s="15"/>
      <c r="I31" s="38"/>
    </row>
    <row r="32" spans="1:26" ht="17" customHeight="1">
      <c r="A32" s="2">
        <v>1970</v>
      </c>
      <c r="B32" s="38">
        <v>4.0529999999999999</v>
      </c>
      <c r="C32" s="73">
        <v>1.2755025</v>
      </c>
      <c r="D32" s="16">
        <v>2.3956</v>
      </c>
      <c r="E32" s="38">
        <v>1.0098348418750001</v>
      </c>
      <c r="F32" s="38">
        <v>0.68695620741041796</v>
      </c>
      <c r="G32" s="38">
        <f t="shared" si="0"/>
        <v>1.2361114507145823</v>
      </c>
      <c r="H32" s="15"/>
      <c r="I32" s="38"/>
    </row>
    <row r="33" spans="1:9" ht="17" customHeight="1">
      <c r="A33" s="2">
        <v>1971</v>
      </c>
      <c r="B33" s="38">
        <v>4.2080000000000002</v>
      </c>
      <c r="C33" s="73">
        <v>1.2401835000000001</v>
      </c>
      <c r="D33" s="16">
        <v>1.5476000000000001</v>
      </c>
      <c r="E33" s="38">
        <v>1.0880188915</v>
      </c>
      <c r="F33" s="38">
        <v>2.647739779349751</v>
      </c>
      <c r="G33" s="38">
        <f t="shared" si="0"/>
        <v>0.1648248291502501</v>
      </c>
      <c r="H33" s="15"/>
      <c r="I33" s="38"/>
    </row>
    <row r="34" spans="1:9" ht="17" customHeight="1">
      <c r="A34" s="2">
        <v>1972</v>
      </c>
      <c r="B34" s="38">
        <v>4.3760000000000003</v>
      </c>
      <c r="C34" s="73">
        <v>1.204118</v>
      </c>
      <c r="D34" s="16">
        <v>3.1164000000000001</v>
      </c>
      <c r="E34" s="38">
        <v>1.3108287136249999</v>
      </c>
      <c r="F34" s="38">
        <v>1.2503271036098087</v>
      </c>
      <c r="G34" s="38">
        <f t="shared" si="0"/>
        <v>-9.7437817234808932E-2</v>
      </c>
      <c r="H34" s="15"/>
      <c r="I34" s="38"/>
    </row>
    <row r="35" spans="1:9" ht="17" customHeight="1">
      <c r="A35" s="2">
        <v>1973</v>
      </c>
      <c r="B35" s="38">
        <v>4.6139999999999999</v>
      </c>
      <c r="C35" s="73">
        <v>1.1767219999999998</v>
      </c>
      <c r="D35" s="16">
        <v>3.0952000000000002</v>
      </c>
      <c r="E35" s="38">
        <v>1.301830050375</v>
      </c>
      <c r="F35" s="38">
        <v>2.0319419434502644</v>
      </c>
      <c r="G35" s="38">
        <f t="shared" si="0"/>
        <v>-0.63824999382526482</v>
      </c>
      <c r="H35" s="15"/>
      <c r="I35" s="38"/>
    </row>
    <row r="36" spans="1:9" ht="17" customHeight="1">
      <c r="A36" s="2">
        <v>1974</v>
      </c>
      <c r="B36" s="38">
        <v>4.6230000000000002</v>
      </c>
      <c r="C36" s="73">
        <v>1.1368560000000001</v>
      </c>
      <c r="D36" s="16">
        <v>1.4416000000000002</v>
      </c>
      <c r="E36" s="38">
        <v>1.2488051662499999</v>
      </c>
      <c r="F36" s="38">
        <v>4.4806813586685772</v>
      </c>
      <c r="G36" s="38">
        <f t="shared" si="0"/>
        <v>-1.4112305249185768</v>
      </c>
      <c r="H36" s="15"/>
      <c r="I36" s="38"/>
    </row>
    <row r="37" spans="1:9" ht="17" customHeight="1">
      <c r="A37" s="2">
        <v>1975</v>
      </c>
      <c r="B37" s="38">
        <v>4.5960000000000001</v>
      </c>
      <c r="C37" s="73">
        <v>1.1058239999999999</v>
      </c>
      <c r="D37" s="16">
        <v>2.6076000000000001</v>
      </c>
      <c r="E37" s="38">
        <v>1.2634910159999999</v>
      </c>
      <c r="F37" s="38">
        <v>2.753415186897425</v>
      </c>
      <c r="G37" s="38">
        <f t="shared" si="0"/>
        <v>-0.92268220289742509</v>
      </c>
      <c r="H37" s="15"/>
      <c r="I37" s="38"/>
    </row>
    <row r="38" spans="1:9" ht="17" customHeight="1">
      <c r="A38" s="2">
        <v>1976</v>
      </c>
      <c r="B38" s="38">
        <v>4.8639999999999999</v>
      </c>
      <c r="C38" s="73">
        <v>1.0884585</v>
      </c>
      <c r="D38" s="16">
        <v>2.0564</v>
      </c>
      <c r="E38" s="38">
        <v>1.336946905125</v>
      </c>
      <c r="F38" s="38">
        <v>3.1777556496006385</v>
      </c>
      <c r="G38" s="38">
        <f t="shared" si="0"/>
        <v>-0.61864405472563888</v>
      </c>
      <c r="H38" s="15"/>
      <c r="I38" s="38"/>
    </row>
    <row r="39" spans="1:9" ht="17" customHeight="1">
      <c r="A39" s="2">
        <v>1977</v>
      </c>
      <c r="B39" s="38">
        <v>5.016</v>
      </c>
      <c r="C39" s="73">
        <v>1.0644145</v>
      </c>
      <c r="D39" s="16">
        <v>4.0704000000000002</v>
      </c>
      <c r="E39" s="38">
        <v>1.3749579481250001</v>
      </c>
      <c r="F39" s="38">
        <v>1.8018281720123652</v>
      </c>
      <c r="G39" s="38">
        <f t="shared" si="0"/>
        <v>-1.1667716201373661</v>
      </c>
      <c r="H39" s="15"/>
      <c r="I39" s="38"/>
    </row>
    <row r="40" spans="1:9" ht="17" customHeight="1">
      <c r="A40" s="2">
        <v>1978</v>
      </c>
      <c r="B40" s="38">
        <v>5.0739999999999998</v>
      </c>
      <c r="C40" s="73">
        <v>1.0276079999999999</v>
      </c>
      <c r="D40" s="16">
        <v>2.7348000000000003</v>
      </c>
      <c r="E40" s="38">
        <v>1.4325556976249998</v>
      </c>
      <c r="F40" s="38">
        <v>3.1448552729013173</v>
      </c>
      <c r="G40" s="38">
        <f t="shared" si="0"/>
        <v>-1.2106029705263177</v>
      </c>
      <c r="H40" s="15"/>
      <c r="I40" s="38"/>
    </row>
    <row r="41" spans="1:9" ht="17" customHeight="1">
      <c r="A41" s="2">
        <v>1979</v>
      </c>
      <c r="B41" s="38">
        <v>5.3570000000000002</v>
      </c>
      <c r="C41" s="73">
        <v>1.0008854999999999</v>
      </c>
      <c r="D41" s="16">
        <v>4.5368000000000004</v>
      </c>
      <c r="E41" s="38">
        <v>1.2869431309999999</v>
      </c>
      <c r="F41" s="38">
        <v>1.5604793592919592</v>
      </c>
      <c r="G41" s="38">
        <f t="shared" si="0"/>
        <v>-1.0263369902919592</v>
      </c>
      <c r="H41" s="15"/>
      <c r="I41" s="38"/>
    </row>
    <row r="42" spans="1:9" ht="17" customHeight="1">
      <c r="A42" s="2">
        <v>1980</v>
      </c>
      <c r="B42" s="38">
        <v>5.3010000000000002</v>
      </c>
      <c r="C42" s="73">
        <v>1.0400335000000001</v>
      </c>
      <c r="D42" s="16">
        <v>3.6252</v>
      </c>
      <c r="E42" s="38">
        <v>1.5694688628749998</v>
      </c>
      <c r="F42" s="38">
        <v>0.76763390446130486</v>
      </c>
      <c r="G42" s="38">
        <f t="shared" si="0"/>
        <v>0.37873073266369506</v>
      </c>
      <c r="H42" s="15"/>
      <c r="I42" s="38"/>
    </row>
    <row r="43" spans="1:9" ht="17" customHeight="1">
      <c r="A43" s="2">
        <v>1981</v>
      </c>
      <c r="B43" s="38">
        <v>5.1379999999999999</v>
      </c>
      <c r="C43" s="73">
        <v>1.0497872161468749</v>
      </c>
      <c r="D43" s="16">
        <v>2.4379999999999997</v>
      </c>
      <c r="E43" s="38">
        <v>1.599808248125</v>
      </c>
      <c r="F43" s="38">
        <v>2.6961228926625451</v>
      </c>
      <c r="G43" s="38">
        <f t="shared" si="0"/>
        <v>-0.54614392464067052</v>
      </c>
      <c r="H43" s="15"/>
      <c r="I43" s="38"/>
    </row>
    <row r="44" spans="1:9" ht="17" customHeight="1">
      <c r="A44" s="2">
        <v>1982</v>
      </c>
      <c r="B44" s="38">
        <v>5.0940000000000003</v>
      </c>
      <c r="C44" s="73">
        <v>1.0618757230787499</v>
      </c>
      <c r="D44" s="16">
        <v>2.12</v>
      </c>
      <c r="E44" s="38">
        <v>1.6550998913750001</v>
      </c>
      <c r="F44" s="38">
        <v>1.6031014289235685</v>
      </c>
      <c r="G44" s="38">
        <f t="shared" si="0"/>
        <v>0.77767440278018185</v>
      </c>
      <c r="H44" s="15"/>
      <c r="I44" s="38"/>
    </row>
    <row r="45" spans="1:9" ht="17" customHeight="1">
      <c r="A45" s="2">
        <v>1983</v>
      </c>
      <c r="B45" s="38">
        <v>5.0750000000000002</v>
      </c>
      <c r="C45" s="73">
        <v>1.103822054360625</v>
      </c>
      <c r="D45" s="16">
        <v>3.9008000000000003</v>
      </c>
      <c r="E45" s="38">
        <v>1.810392684625</v>
      </c>
      <c r="F45" s="38">
        <v>0.32609497114769204</v>
      </c>
      <c r="G45" s="38">
        <f t="shared" si="0"/>
        <v>0.1415343985879316</v>
      </c>
      <c r="H45" s="15"/>
      <c r="I45" s="38"/>
    </row>
    <row r="46" spans="1:9" ht="17" customHeight="1">
      <c r="A46" s="2">
        <v>1984</v>
      </c>
      <c r="B46" s="38">
        <v>5.258</v>
      </c>
      <c r="C46" s="73">
        <v>1.1402691440575001</v>
      </c>
      <c r="D46" s="16">
        <v>2.6288</v>
      </c>
      <c r="E46" s="38">
        <v>1.7194418982499999</v>
      </c>
      <c r="F46" s="38">
        <v>2.9023116620084641</v>
      </c>
      <c r="G46" s="38">
        <f t="shared" si="0"/>
        <v>-0.8522844162009644</v>
      </c>
      <c r="H46" s="15"/>
      <c r="I46" s="38"/>
    </row>
    <row r="47" spans="1:9" ht="17" customHeight="1">
      <c r="A47" s="2">
        <v>1985</v>
      </c>
      <c r="B47" s="38">
        <v>5.4169999999999998</v>
      </c>
      <c r="C47" s="73">
        <v>1.1577419262493751</v>
      </c>
      <c r="D47" s="16">
        <v>3.4556</v>
      </c>
      <c r="E47" s="38">
        <v>1.7140800632500002</v>
      </c>
      <c r="F47" s="38">
        <v>2.7280289505205761</v>
      </c>
      <c r="G47" s="38">
        <f t="shared" si="0"/>
        <v>-1.3229670875212012</v>
      </c>
      <c r="H47" s="15"/>
      <c r="I47" s="38"/>
    </row>
    <row r="48" spans="1:9" ht="17" customHeight="1">
      <c r="A48" s="2">
        <v>1986</v>
      </c>
      <c r="B48" s="38">
        <v>5.5830000000000002</v>
      </c>
      <c r="C48" s="73">
        <v>1.19527793641625</v>
      </c>
      <c r="D48" s="16">
        <v>2.2048000000000001</v>
      </c>
      <c r="E48" s="38">
        <v>1.7493840417500002</v>
      </c>
      <c r="F48" s="38">
        <v>2.2703257372062686</v>
      </c>
      <c r="G48" s="38">
        <f t="shared" si="0"/>
        <v>0.55376815745998087</v>
      </c>
      <c r="H48" s="15"/>
      <c r="I48" s="38"/>
    </row>
    <row r="49" spans="1:9" ht="17" customHeight="1">
      <c r="A49" s="2">
        <v>1987</v>
      </c>
      <c r="B49" s="38">
        <v>5.7249999999999996</v>
      </c>
      <c r="C49" s="73">
        <v>1.232088036193125</v>
      </c>
      <c r="D49" s="16">
        <v>5.7027999999999999</v>
      </c>
      <c r="E49" s="38">
        <v>1.7477408016250002</v>
      </c>
      <c r="F49" s="38">
        <v>0.47268307952393812</v>
      </c>
      <c r="G49" s="38">
        <f t="shared" si="0"/>
        <v>-0.96613584495581417</v>
      </c>
      <c r="H49" s="15"/>
      <c r="I49" s="38"/>
    </row>
    <row r="50" spans="1:9" ht="17" customHeight="1">
      <c r="A50" s="2">
        <v>1988</v>
      </c>
      <c r="B50" s="38">
        <v>5.9359999999999999</v>
      </c>
      <c r="C50" s="73">
        <v>1.249143148855</v>
      </c>
      <c r="D50" s="16">
        <v>4.748800000000001</v>
      </c>
      <c r="E50" s="38">
        <v>1.71481604725</v>
      </c>
      <c r="F50" s="38">
        <v>2.1919249085620205</v>
      </c>
      <c r="G50" s="38">
        <f t="shared" si="0"/>
        <v>-1.4703978069570223</v>
      </c>
      <c r="H50" s="15"/>
      <c r="I50" s="38"/>
    </row>
    <row r="51" spans="1:9" ht="17" customHeight="1">
      <c r="A51" s="2">
        <v>1989</v>
      </c>
      <c r="B51" s="38">
        <v>6.0659999999999998</v>
      </c>
      <c r="C51" s="73">
        <v>1.2755411976818749</v>
      </c>
      <c r="D51" s="16">
        <v>2.9255999999999998</v>
      </c>
      <c r="E51" s="38">
        <v>1.7253495632500002</v>
      </c>
      <c r="F51" s="38">
        <v>3.6661564262935187</v>
      </c>
      <c r="G51" s="38">
        <f t="shared" si="0"/>
        <v>-0.97556479186164413</v>
      </c>
      <c r="H51" s="15"/>
      <c r="I51" s="38"/>
    </row>
    <row r="52" spans="1:9" ht="17" customHeight="1">
      <c r="A52" s="2">
        <v>1990</v>
      </c>
      <c r="B52" s="38">
        <v>6.0645020493011241</v>
      </c>
      <c r="C52" s="73">
        <v>1.2777056059587499</v>
      </c>
      <c r="D52" s="16">
        <v>2.5015999999999998</v>
      </c>
      <c r="E52" s="38">
        <v>1.790325760625</v>
      </c>
      <c r="F52" s="38">
        <v>2.3530982103520808</v>
      </c>
      <c r="G52" s="38">
        <f t="shared" si="0"/>
        <v>0.69718368428279298</v>
      </c>
      <c r="H52" s="15"/>
      <c r="I52" s="38"/>
    </row>
    <row r="53" spans="1:9" ht="17" customHeight="1">
      <c r="A53" s="2">
        <v>1991</v>
      </c>
      <c r="B53" s="38">
        <v>6.132955209233331</v>
      </c>
      <c r="C53" s="73">
        <v>1.292186296955625</v>
      </c>
      <c r="D53" s="16">
        <v>1.5264</v>
      </c>
      <c r="E53" s="38">
        <v>1.8689157593749999</v>
      </c>
      <c r="F53" s="38">
        <v>2.095030034660927</v>
      </c>
      <c r="G53" s="38">
        <f t="shared" si="0"/>
        <v>1.9347957121530293</v>
      </c>
      <c r="H53" s="15"/>
      <c r="I53" s="38"/>
    </row>
    <row r="54" spans="1:9" ht="17" customHeight="1">
      <c r="A54" s="2">
        <v>1992</v>
      </c>
      <c r="B54" s="38">
        <v>6.0716431737957377</v>
      </c>
      <c r="C54" s="73">
        <v>1.3093321939425</v>
      </c>
      <c r="D54" s="16">
        <v>1.484</v>
      </c>
      <c r="E54" s="38">
        <v>2.0699379777500004</v>
      </c>
      <c r="F54" s="38">
        <v>2.2555044127979667</v>
      </c>
      <c r="G54" s="38">
        <f t="shared" si="0"/>
        <v>1.5715329771902704</v>
      </c>
      <c r="H54" s="15"/>
      <c r="I54" s="38"/>
    </row>
    <row r="55" spans="1:9" ht="17" customHeight="1">
      <c r="A55" s="2">
        <v>1993</v>
      </c>
      <c r="B55" s="38">
        <v>6.0626355839073307</v>
      </c>
      <c r="C55" s="73">
        <v>1.3114402202543749</v>
      </c>
      <c r="D55" s="16">
        <v>2.5864000000000003</v>
      </c>
      <c r="E55" s="38">
        <v>2.0168298916249996</v>
      </c>
      <c r="F55" s="38">
        <v>3.0802671948109159</v>
      </c>
      <c r="G55" s="38">
        <f t="shared" si="0"/>
        <v>-0.30942128227421062</v>
      </c>
      <c r="H55" s="15"/>
      <c r="I55" s="38"/>
    </row>
    <row r="56" spans="1:9" ht="17" customHeight="1">
      <c r="A56" s="2">
        <v>1994</v>
      </c>
      <c r="B56" s="38">
        <v>6.1681361148030414</v>
      </c>
      <c r="C56" s="73">
        <v>1.30777729911625</v>
      </c>
      <c r="D56" s="16">
        <v>3.5615999999999999</v>
      </c>
      <c r="E56" s="38">
        <v>1.9041421494999997</v>
      </c>
      <c r="F56" s="38">
        <v>1.5660619100805784</v>
      </c>
      <c r="G56" s="38">
        <f t="shared" si="0"/>
        <v>0.44410935433871312</v>
      </c>
      <c r="H56" s="15"/>
      <c r="I56" s="38"/>
    </row>
    <row r="57" spans="1:9" ht="17" customHeight="1">
      <c r="A57" s="2">
        <v>1995</v>
      </c>
      <c r="B57" s="38">
        <v>6.2999049331712165</v>
      </c>
      <c r="C57" s="73">
        <v>1.294462061128125</v>
      </c>
      <c r="D57" s="16">
        <v>4.1340000000000003</v>
      </c>
      <c r="E57" s="38">
        <v>1.8498937907500002</v>
      </c>
      <c r="F57" s="38">
        <v>1.8675591820212778</v>
      </c>
      <c r="G57" s="38">
        <f t="shared" si="0"/>
        <v>-0.25708597847193726</v>
      </c>
      <c r="H57" s="15"/>
      <c r="I57" s="38"/>
    </row>
    <row r="58" spans="1:9" ht="17" customHeight="1">
      <c r="A58" s="2">
        <v>1996</v>
      </c>
      <c r="B58" s="38">
        <v>6.4420969463465925</v>
      </c>
      <c r="C58" s="73">
        <v>1.2693501996899998</v>
      </c>
      <c r="D58" s="16">
        <v>2.2684000000000002</v>
      </c>
      <c r="E58" s="38">
        <v>1.8153443085000001</v>
      </c>
      <c r="F58" s="38">
        <v>3.4091547073655053</v>
      </c>
      <c r="G58" s="38">
        <f t="shared" si="0"/>
        <v>0.21854813017108654</v>
      </c>
      <c r="H58" s="15"/>
      <c r="I58" s="38"/>
    </row>
    <row r="59" spans="1:9" ht="17" customHeight="1">
      <c r="A59" s="2">
        <v>1997</v>
      </c>
      <c r="B59" s="38">
        <v>6.5489826213704401</v>
      </c>
      <c r="C59" s="104">
        <v>1.7438354821000002</v>
      </c>
      <c r="D59" s="16">
        <v>4.1976000000000004</v>
      </c>
      <c r="E59" s="38">
        <v>1.8688955858749998</v>
      </c>
      <c r="F59" s="38">
        <v>3.018486367866505</v>
      </c>
      <c r="G59" s="38">
        <f t="shared" si="0"/>
        <v>-0.79216385027106462</v>
      </c>
      <c r="H59" s="15"/>
      <c r="I59" s="38"/>
    </row>
    <row r="60" spans="1:9" ht="17" customHeight="1">
      <c r="A60" s="2">
        <v>1998</v>
      </c>
      <c r="B60" s="38">
        <v>6.5682603989019928</v>
      </c>
      <c r="C60" s="104">
        <v>1.19159914635</v>
      </c>
      <c r="D60" s="16">
        <v>5.9359999999999999</v>
      </c>
      <c r="E60" s="38">
        <v>2.0556982328749998</v>
      </c>
      <c r="F60" s="38">
        <v>1.6542064764077344</v>
      </c>
      <c r="G60" s="38">
        <f t="shared" si="0"/>
        <v>-1.8860451640307412</v>
      </c>
      <c r="H60" s="15"/>
      <c r="I60" s="38"/>
    </row>
    <row r="61" spans="1:9" ht="17" customHeight="1">
      <c r="A61" s="2">
        <v>1999</v>
      </c>
      <c r="B61" s="38">
        <v>6.5535252440456846</v>
      </c>
      <c r="C61" s="104">
        <v>1.1659867391000001</v>
      </c>
      <c r="D61" s="16">
        <v>2.8408000000000002</v>
      </c>
      <c r="E61" s="38">
        <v>1.9565291960000002</v>
      </c>
      <c r="F61" s="38">
        <v>3.5766555074054129</v>
      </c>
      <c r="G61" s="38">
        <f t="shared" si="0"/>
        <v>-0.65447272025972936</v>
      </c>
      <c r="H61" s="15"/>
      <c r="I61" s="38"/>
    </row>
    <row r="62" spans="1:9" ht="17" customHeight="1">
      <c r="A62" s="2">
        <v>2000</v>
      </c>
      <c r="B62" s="38">
        <v>6.7249090824183479</v>
      </c>
      <c r="C62" s="104">
        <v>1.2798647777500001</v>
      </c>
      <c r="D62" s="16">
        <v>2.6288</v>
      </c>
      <c r="E62" s="38">
        <v>1.8662449966249999</v>
      </c>
      <c r="F62" s="38">
        <v>3.9862280108718076</v>
      </c>
      <c r="G62" s="38">
        <f t="shared" si="0"/>
        <v>-0.47649914732845922</v>
      </c>
      <c r="H62" s="15"/>
      <c r="I62" s="38"/>
    </row>
    <row r="63" spans="1:9" ht="17" customHeight="1">
      <c r="A63" s="2">
        <v>2001</v>
      </c>
      <c r="B63" s="38">
        <v>6.8857573987083232</v>
      </c>
      <c r="C63" s="104">
        <v>1.1469148767000001</v>
      </c>
      <c r="D63" s="16">
        <v>3.9008000000000003</v>
      </c>
      <c r="E63" s="38">
        <v>1.73095875675</v>
      </c>
      <c r="F63" s="38">
        <v>2.3537512315163567</v>
      </c>
      <c r="G63" s="38">
        <f t="shared" si="0"/>
        <v>4.7162287141967241E-2</v>
      </c>
      <c r="H63" s="15"/>
      <c r="I63" s="38"/>
    </row>
    <row r="64" spans="1:9" ht="17" customHeight="1">
      <c r="A64" s="2">
        <v>2002</v>
      </c>
      <c r="B64" s="38">
        <v>6.9864796595524137</v>
      </c>
      <c r="C64" s="104">
        <v>1.3067581312000001</v>
      </c>
      <c r="D64" s="16">
        <v>5.0456000000000003</v>
      </c>
      <c r="E64" s="38">
        <v>2.0360552472500002</v>
      </c>
      <c r="F64" s="38">
        <v>0.88036663264949511</v>
      </c>
      <c r="G64" s="38">
        <f t="shared" si="0"/>
        <v>0.33121591085291868</v>
      </c>
      <c r="H64" s="15"/>
      <c r="I64" s="38"/>
    </row>
    <row r="65" spans="1:11" ht="17" customHeight="1">
      <c r="A65" s="2">
        <v>2003</v>
      </c>
      <c r="B65" s="38">
        <v>7.3677093988708471</v>
      </c>
      <c r="C65" s="104">
        <v>1.3565175297500001</v>
      </c>
      <c r="D65" s="16">
        <v>4.7911999999999999</v>
      </c>
      <c r="E65" s="38">
        <v>2.1237362869999998</v>
      </c>
      <c r="F65" s="38">
        <v>2.4911559309298368</v>
      </c>
      <c r="G65" s="38">
        <f t="shared" si="0"/>
        <v>-0.68186528930898938</v>
      </c>
      <c r="H65" s="15"/>
      <c r="I65" s="38"/>
    </row>
    <row r="66" spans="1:11" ht="17" customHeight="1">
      <c r="A66" s="2">
        <v>2004</v>
      </c>
      <c r="B66" s="38">
        <v>7.7338265686881202</v>
      </c>
      <c r="C66" s="104">
        <v>1.2973180608999999</v>
      </c>
      <c r="D66" s="16">
        <v>3.2860000000000005</v>
      </c>
      <c r="E66" s="38">
        <v>2.0393049525000002</v>
      </c>
      <c r="F66" s="38">
        <v>3.7548292940471981</v>
      </c>
      <c r="G66" s="38">
        <f t="shared" si="0"/>
        <v>-4.8989616959079996E-2</v>
      </c>
      <c r="H66" s="15"/>
      <c r="I66" s="38"/>
    </row>
    <row r="67" spans="1:11" ht="17" customHeight="1">
      <c r="A67" s="2">
        <v>2005</v>
      </c>
      <c r="B67" s="38">
        <v>8.0327742446137087</v>
      </c>
      <c r="C67" s="104">
        <v>1.1807157132999999</v>
      </c>
      <c r="D67" s="16">
        <v>5.1728000000000005</v>
      </c>
      <c r="E67" s="38">
        <v>2.0827043781250003</v>
      </c>
      <c r="F67" s="38">
        <v>2.036688170885284</v>
      </c>
      <c r="G67" s="38">
        <f t="shared" si="0"/>
        <v>-7.8702591096575958E-2</v>
      </c>
      <c r="H67" s="15"/>
      <c r="I67" s="38"/>
    </row>
    <row r="68" spans="1:11" ht="17" customHeight="1">
      <c r="A68" s="2">
        <v>2006</v>
      </c>
      <c r="B68" s="38">
        <v>8.3239171865259447</v>
      </c>
      <c r="C68" s="104">
        <v>1.2246022547000002</v>
      </c>
      <c r="D68" s="16">
        <v>3.7524000000000002</v>
      </c>
      <c r="E68" s="38">
        <v>2.1911227012499999</v>
      </c>
      <c r="F68" s="38">
        <v>3.3616544044257357</v>
      </c>
      <c r="G68" s="38">
        <f t="shared" si="0"/>
        <v>0.24334233555021001</v>
      </c>
      <c r="H68" s="15"/>
      <c r="I68" s="38"/>
    </row>
    <row r="69" spans="1:11" ht="17" customHeight="1">
      <c r="A69" s="2">
        <v>2007</v>
      </c>
      <c r="B69" s="38">
        <v>8.4908342961352314</v>
      </c>
      <c r="C69" s="104">
        <v>1.0492024216</v>
      </c>
      <c r="D69" s="16">
        <v>4.4307999999999996</v>
      </c>
      <c r="E69" s="38">
        <v>2.2576224012499999</v>
      </c>
      <c r="F69" s="38">
        <v>3.1763800362605066</v>
      </c>
      <c r="G69" s="38">
        <f t="shared" si="0"/>
        <v>-0.32476571977527335</v>
      </c>
      <c r="H69" s="15"/>
      <c r="I69" s="38"/>
    </row>
    <row r="70" spans="1:11" ht="17" customHeight="1">
      <c r="A70" s="2">
        <v>2008</v>
      </c>
      <c r="B70" s="38">
        <v>8.7664828866576698</v>
      </c>
      <c r="C70" s="104">
        <v>1.1023636556</v>
      </c>
      <c r="D70" s="16">
        <v>3.7524000000000002</v>
      </c>
      <c r="E70" s="38">
        <v>2.1789062833749999</v>
      </c>
      <c r="F70" s="38">
        <v>3.9943762360589119</v>
      </c>
      <c r="G70" s="38">
        <f t="shared" si="0"/>
        <v>-5.6835977176243446E-2</v>
      </c>
      <c r="H70" s="15"/>
      <c r="I70" s="38"/>
    </row>
    <row r="71" spans="1:11" ht="17" customHeight="1">
      <c r="A71" s="2">
        <v>2009</v>
      </c>
      <c r="B71" s="38">
        <v>8.6891480016973315</v>
      </c>
      <c r="C71" s="104">
        <v>1.5194113981999999</v>
      </c>
      <c r="D71" s="16">
        <v>3.4344000000000006</v>
      </c>
      <c r="E71" s="38">
        <v>2.21370211225</v>
      </c>
      <c r="F71" s="38">
        <v>3.0953711243892741</v>
      </c>
      <c r="G71" s="38">
        <f t="shared" si="0"/>
        <v>1.4650861632580572</v>
      </c>
      <c r="H71" s="15"/>
      <c r="I71" s="38"/>
    </row>
    <row r="72" spans="1:11" ht="17" customHeight="1">
      <c r="A72" s="2">
        <v>2010</v>
      </c>
      <c r="B72" s="38">
        <v>9.1209044786829647</v>
      </c>
      <c r="C72" s="104">
        <v>1.3732485909500003</v>
      </c>
      <c r="D72" s="16">
        <v>5.1728000000000005</v>
      </c>
      <c r="E72" s="38">
        <v>2.1652012899999997</v>
      </c>
      <c r="F72" s="38">
        <v>3.0432838944752256</v>
      </c>
      <c r="G72" s="38">
        <f t="shared" si="0"/>
        <v>0.11286788515773871</v>
      </c>
      <c r="H72" s="15"/>
      <c r="I72" s="38"/>
    </row>
    <row r="73" spans="1:11" ht="17" customHeight="1">
      <c r="A73" s="2">
        <v>2011</v>
      </c>
      <c r="B73" s="82">
        <v>9.4954255416427156</v>
      </c>
      <c r="C73" s="104">
        <v>1.3203810907</v>
      </c>
      <c r="D73" s="16">
        <v>3.5404</v>
      </c>
      <c r="E73" s="38">
        <v>2.3317307217499996</v>
      </c>
      <c r="F73" s="38">
        <v>3.9797130687427087</v>
      </c>
      <c r="G73" s="38">
        <f t="shared" si="0"/>
        <v>0.96396284185000702</v>
      </c>
      <c r="H73" s="40"/>
      <c r="I73" s="38"/>
    </row>
    <row r="74" spans="1:11" ht="17" customHeight="1">
      <c r="A74" s="2">
        <v>2012</v>
      </c>
      <c r="B74" s="82">
        <v>9.6669509393609445</v>
      </c>
      <c r="C74" s="104">
        <v>1.3786392492499999</v>
      </c>
      <c r="D74" s="16">
        <v>5.0668000000000006</v>
      </c>
      <c r="E74" s="38">
        <v>2.381515893</v>
      </c>
      <c r="F74" s="38">
        <v>2.0829904178838312</v>
      </c>
      <c r="G74" s="38">
        <f t="shared" si="0"/>
        <v>1.514283877727113</v>
      </c>
      <c r="H74" s="38"/>
      <c r="I74" s="38"/>
    </row>
    <row r="75" spans="1:11" ht="17" customHeight="1">
      <c r="A75" s="2">
        <v>2013</v>
      </c>
      <c r="B75" s="16">
        <v>9.7650552861414166</v>
      </c>
      <c r="C75" s="104">
        <v>1.4087810006999999</v>
      </c>
      <c r="D75" s="16">
        <v>5.1728000000000005</v>
      </c>
      <c r="E75" s="38">
        <v>2.416415443375</v>
      </c>
      <c r="F75" s="38">
        <v>3.1982636142734595</v>
      </c>
      <c r="G75" s="38">
        <f t="shared" si="0"/>
        <v>0.38635722919295645</v>
      </c>
      <c r="H75" s="38"/>
      <c r="I75" s="38"/>
    </row>
    <row r="76" spans="1:11" ht="17" customHeight="1">
      <c r="A76" s="2">
        <v>2014</v>
      </c>
      <c r="B76" s="119">
        <v>9.8475497415228315</v>
      </c>
      <c r="C76" s="104">
        <v>1.3787784491000001</v>
      </c>
      <c r="D76" s="16">
        <v>4.2187999999999999</v>
      </c>
      <c r="E76" s="38">
        <v>2.5098155188749995</v>
      </c>
      <c r="F76" s="38">
        <v>3.657857590593355</v>
      </c>
      <c r="G76" s="38">
        <f t="shared" si="0"/>
        <v>0.83985508115447693</v>
      </c>
      <c r="H76" s="64"/>
      <c r="I76" s="38"/>
    </row>
    <row r="77" spans="1:11" ht="17" customHeight="1">
      <c r="A77" s="2">
        <v>2015</v>
      </c>
      <c r="B77" s="102">
        <v>9.8305615088954887</v>
      </c>
      <c r="C77" s="104">
        <v>1.519091526</v>
      </c>
      <c r="D77" s="38">
        <v>6.2328000000000001</v>
      </c>
      <c r="E77" s="38">
        <v>2.5704873478749999</v>
      </c>
      <c r="F77" s="38">
        <v>1.4981125204654571</v>
      </c>
      <c r="G77" s="38">
        <f t="shared" si="0"/>
        <v>1.0482531665550336</v>
      </c>
      <c r="H77" s="64"/>
      <c r="I77" s="38"/>
    </row>
    <row r="78" spans="1:11" ht="17" customHeight="1">
      <c r="A78" s="2">
        <v>2016</v>
      </c>
      <c r="B78" s="102">
        <v>9.8751604131436217</v>
      </c>
      <c r="C78" s="101">
        <v>1.2704889883199999</v>
      </c>
      <c r="D78" s="38">
        <v>6.1268000000000002</v>
      </c>
      <c r="E78" s="38">
        <v>2.6102584642499997</v>
      </c>
      <c r="F78" s="38">
        <v>2.7270003894635346</v>
      </c>
      <c r="G78" s="38">
        <f t="shared" si="0"/>
        <v>-0.31840945224991302</v>
      </c>
      <c r="I78" s="38"/>
    </row>
    <row r="79" spans="1:11" ht="17" customHeight="1">
      <c r="B79" s="120"/>
      <c r="C79" s="101"/>
      <c r="D79" s="38"/>
      <c r="E79" s="38"/>
      <c r="F79" s="38"/>
      <c r="G79" s="38"/>
      <c r="I79" s="38"/>
    </row>
    <row r="80" spans="1:11" customFormat="1" ht="17" customHeight="1">
      <c r="J80" s="106"/>
      <c r="K80" s="106"/>
    </row>
    <row r="81" spans="1:11" customFormat="1" ht="17" customHeight="1">
      <c r="J81" s="106"/>
      <c r="K81" s="106"/>
    </row>
    <row r="82" spans="1:11" customFormat="1" ht="17" customHeight="1">
      <c r="J82" s="106"/>
      <c r="K82" s="106"/>
    </row>
    <row r="83" spans="1:11" customFormat="1" ht="17" customHeight="1">
      <c r="J83" s="106"/>
      <c r="K83" s="106"/>
    </row>
    <row r="84" spans="1:11" customFormat="1" ht="17" customHeight="1">
      <c r="J84" s="106"/>
      <c r="K84" s="106"/>
    </row>
    <row r="85" spans="1:11" customFormat="1" ht="17" customHeight="1">
      <c r="J85" s="106"/>
      <c r="K85" s="106"/>
    </row>
    <row r="86" spans="1:11" customFormat="1" ht="17" customHeight="1">
      <c r="J86" s="106"/>
      <c r="K86" s="106"/>
    </row>
    <row r="87" spans="1:11" customFormat="1" ht="17" customHeight="1">
      <c r="J87" s="106"/>
      <c r="K87" s="106"/>
    </row>
    <row r="88" spans="1:11" customFormat="1" ht="17" customHeight="1">
      <c r="J88" s="106"/>
      <c r="K88" s="106"/>
    </row>
    <row r="89" spans="1:11" customFormat="1" ht="17" customHeight="1">
      <c r="J89" s="106"/>
      <c r="K89" s="106"/>
    </row>
    <row r="90" spans="1:11" customFormat="1" ht="17" customHeight="1">
      <c r="J90" s="106"/>
      <c r="K90" s="106"/>
    </row>
    <row r="91" spans="1:11" customFormat="1" ht="17" customHeight="1">
      <c r="J91" s="106"/>
      <c r="K91" s="106"/>
    </row>
    <row r="92" spans="1:11" customFormat="1" ht="17" customHeight="1">
      <c r="J92" s="106"/>
      <c r="K92" s="106"/>
    </row>
    <row r="93" spans="1:11" customFormat="1" ht="17" customHeight="1">
      <c r="A93" s="2"/>
      <c r="B93" s="9"/>
      <c r="C93" s="2"/>
      <c r="D93" s="2"/>
      <c r="E93" s="2"/>
      <c r="F93" s="2"/>
      <c r="G93" s="2"/>
      <c r="H93" s="2"/>
      <c r="J93" s="106"/>
      <c r="K93" s="106"/>
    </row>
  </sheetData>
  <phoneticPr fontId="4" type="noConversion"/>
  <conditionalFormatting sqref="D21:D75">
    <cfRule type="cellIs" dxfId="0" priority="1" operator="equal">
      <formula>"NaN"</formula>
    </cfRule>
  </conditionalFormatting>
  <hyperlinks>
    <hyperlink ref="B9" r:id="rId1" display="The atmospheric CO2 growth rate (variable uncertainty averaging 0.18 PgC/yr during 1980-2011) is estimated directly from atmospheric CO2 concentration measurements, and provided by the US National Oceanic and Atmospheric Administration Earth System Resear"/>
  </hyperlinks>
  <pageMargins left="0.75" right="0.75" top="1" bottom="1" header="0.5" footer="0.5"/>
  <pageSetup paperSize="9" orientation="portrait" horizontalDpi="4294967292" verticalDpi="4294967292"/>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theme="1" tint="0.249977111117893"/>
  </sheetPr>
  <dimension ref="A1:IP80"/>
  <sheetViews>
    <sheetView zoomScaleNormal="125" zoomScalePageLayoutView="125" workbookViewId="0">
      <pane xSplit="1" ySplit="13" topLeftCell="B14" activePane="bottomRight" state="frozen"/>
      <selection pane="topRight" activeCell="B1" sqref="B1"/>
      <selection pane="bottomLeft" activeCell="A3" sqref="A3"/>
      <selection pane="bottomRight" activeCell="B10" sqref="B10"/>
    </sheetView>
  </sheetViews>
  <sheetFormatPr baseColWidth="10" defaultColWidth="11" defaultRowHeight="17" customHeight="1" x14ac:dyDescent="0"/>
  <cols>
    <col min="1" max="1" width="13.5" style="1" customWidth="1"/>
    <col min="2" max="2" width="11.1640625" style="1" bestFit="1" customWidth="1"/>
    <col min="3" max="7" width="11" style="1"/>
    <col min="8" max="8" width="11" style="13"/>
    <col min="9" max="249" width="11" style="1"/>
    <col min="250" max="250" width="11" style="3"/>
    <col min="251" max="16384" width="11" style="1"/>
  </cols>
  <sheetData>
    <row r="1" spans="1:250" ht="17" customHeight="1">
      <c r="B1" s="17" t="s">
        <v>8</v>
      </c>
      <c r="C1" s="18"/>
      <c r="D1" s="18"/>
      <c r="E1" s="18"/>
      <c r="F1" s="18"/>
      <c r="G1" s="18"/>
      <c r="H1" s="29"/>
      <c r="I1" s="18"/>
      <c r="J1" s="18"/>
      <c r="K1" s="18"/>
      <c r="L1" s="18"/>
      <c r="M1" s="18"/>
      <c r="N1" s="18"/>
      <c r="O1" s="18"/>
      <c r="P1" s="18"/>
      <c r="Q1" s="18"/>
      <c r="R1" s="18"/>
      <c r="S1" s="18"/>
      <c r="T1" s="18"/>
      <c r="U1" s="18"/>
      <c r="V1" s="18"/>
      <c r="W1" s="18"/>
    </row>
    <row r="2" spans="1:250" ht="17" customHeight="1">
      <c r="A2" s="4"/>
      <c r="B2" s="30" t="s">
        <v>32</v>
      </c>
      <c r="C2" s="31"/>
      <c r="D2" s="31"/>
      <c r="E2" s="31"/>
      <c r="F2" s="31"/>
      <c r="G2" s="31"/>
      <c r="H2" s="31"/>
      <c r="I2" s="31"/>
      <c r="J2" s="31"/>
      <c r="K2" s="31"/>
      <c r="L2" s="31"/>
      <c r="M2" s="19"/>
      <c r="N2" s="19"/>
      <c r="O2" s="19"/>
      <c r="P2" s="19"/>
      <c r="Q2" s="19"/>
      <c r="R2" s="19"/>
      <c r="S2" s="19"/>
      <c r="T2" s="19"/>
      <c r="U2" s="19"/>
      <c r="V2" s="19"/>
      <c r="W2" s="19"/>
    </row>
    <row r="3" spans="1:250" ht="17" customHeight="1">
      <c r="B3" s="20" t="s">
        <v>28</v>
      </c>
      <c r="C3" s="23"/>
      <c r="D3" s="23"/>
      <c r="E3" s="23"/>
      <c r="F3" s="23"/>
      <c r="G3" s="23"/>
      <c r="H3" s="32"/>
      <c r="I3" s="23"/>
      <c r="J3" s="23"/>
      <c r="K3" s="20"/>
      <c r="L3" s="20"/>
      <c r="M3" s="20"/>
      <c r="N3" s="20"/>
      <c r="O3" s="20"/>
      <c r="P3" s="20"/>
      <c r="Q3" s="20"/>
      <c r="R3" s="20"/>
      <c r="S3" s="20"/>
      <c r="T3" s="20"/>
      <c r="U3" s="20"/>
      <c r="V3" s="20"/>
      <c r="W3" s="20"/>
    </row>
    <row r="4" spans="1:250" ht="17" customHeight="1">
      <c r="B4" s="25" t="s">
        <v>9</v>
      </c>
      <c r="C4" s="28"/>
      <c r="D4" s="28"/>
      <c r="E4" s="28"/>
      <c r="F4" s="28"/>
      <c r="G4" s="28"/>
      <c r="H4" s="34"/>
      <c r="I4" s="28"/>
      <c r="J4" s="21"/>
      <c r="K4" s="21"/>
      <c r="L4" s="21"/>
      <c r="M4" s="21"/>
      <c r="N4" s="21"/>
      <c r="O4" s="21"/>
      <c r="P4" s="21"/>
      <c r="Q4" s="21"/>
      <c r="R4" s="21"/>
      <c r="S4" s="21"/>
      <c r="T4" s="21"/>
      <c r="U4" s="21"/>
      <c r="V4" s="21"/>
      <c r="W4" s="21"/>
    </row>
    <row r="5" spans="1:250" ht="17" customHeight="1">
      <c r="B5" s="46" t="s">
        <v>70</v>
      </c>
      <c r="C5" s="28"/>
      <c r="D5" s="28"/>
      <c r="E5" s="28"/>
      <c r="F5" s="28"/>
      <c r="G5" s="28"/>
      <c r="H5" s="34"/>
      <c r="I5" s="28"/>
      <c r="J5" s="21"/>
      <c r="K5" s="21"/>
      <c r="L5" s="21"/>
      <c r="M5" s="21"/>
      <c r="N5" s="21"/>
      <c r="O5" s="21"/>
      <c r="P5" s="21"/>
      <c r="Q5" s="21"/>
      <c r="R5" s="21"/>
      <c r="S5" s="21"/>
      <c r="T5" s="21"/>
      <c r="U5" s="21"/>
      <c r="V5" s="21"/>
      <c r="W5" s="21"/>
    </row>
    <row r="6" spans="1:250" ht="17" customHeight="1">
      <c r="B6" s="180" t="s">
        <v>106</v>
      </c>
      <c r="C6" s="28"/>
      <c r="D6" s="28"/>
      <c r="E6" s="28"/>
      <c r="F6" s="28"/>
      <c r="G6" s="28"/>
      <c r="H6" s="34"/>
      <c r="I6" s="28"/>
      <c r="J6" s="21"/>
      <c r="K6" s="21"/>
      <c r="L6" s="21"/>
      <c r="M6" s="21"/>
      <c r="N6" s="21"/>
      <c r="O6" s="21"/>
      <c r="P6" s="21"/>
      <c r="Q6" s="21"/>
      <c r="R6" s="21"/>
      <c r="S6" s="21"/>
      <c r="T6" s="21"/>
      <c r="U6" s="21"/>
      <c r="V6" s="21"/>
      <c r="W6" s="21"/>
    </row>
    <row r="7" spans="1:250" ht="17" customHeight="1">
      <c r="B7" s="21"/>
      <c r="C7" s="21" t="s">
        <v>69</v>
      </c>
      <c r="D7" s="28"/>
      <c r="E7" s="28"/>
      <c r="F7" s="28"/>
      <c r="G7" s="28"/>
      <c r="H7" s="34"/>
      <c r="I7" s="28"/>
      <c r="J7" s="21"/>
      <c r="K7" s="21"/>
      <c r="L7" s="21"/>
      <c r="M7" s="21"/>
      <c r="N7" s="21"/>
      <c r="O7" s="21"/>
      <c r="P7" s="21"/>
      <c r="Q7" s="21"/>
      <c r="R7" s="21"/>
      <c r="S7" s="21"/>
      <c r="T7" s="21"/>
      <c r="U7" s="21"/>
      <c r="V7" s="21"/>
      <c r="W7" s="21"/>
    </row>
    <row r="8" spans="1:250" ht="17" customHeight="1">
      <c r="B8" s="21"/>
      <c r="C8" s="21" t="s">
        <v>115</v>
      </c>
      <c r="D8" s="28"/>
      <c r="E8" s="28"/>
      <c r="F8" s="28"/>
      <c r="G8" s="28"/>
      <c r="H8" s="34"/>
      <c r="I8" s="28"/>
      <c r="J8" s="21"/>
      <c r="K8" s="21"/>
      <c r="L8" s="21"/>
      <c r="M8" s="21"/>
      <c r="N8" s="21"/>
      <c r="O8" s="21"/>
      <c r="P8" s="21"/>
      <c r="Q8" s="21"/>
      <c r="R8" s="21"/>
      <c r="S8" s="21"/>
      <c r="T8" s="21"/>
      <c r="U8" s="21"/>
      <c r="V8" s="21"/>
      <c r="W8" s="21"/>
    </row>
    <row r="9" spans="1:250" ht="17" customHeight="1">
      <c r="B9" s="21" t="s">
        <v>130</v>
      </c>
      <c r="C9" s="28"/>
      <c r="D9" s="28"/>
      <c r="E9" s="28"/>
      <c r="F9" s="28"/>
      <c r="G9" s="28"/>
      <c r="H9" s="34"/>
      <c r="I9" s="28"/>
      <c r="J9" s="21"/>
      <c r="K9" s="21"/>
      <c r="L9" s="21"/>
      <c r="M9" s="21"/>
      <c r="N9" s="21"/>
      <c r="O9" s="21"/>
      <c r="P9" s="21"/>
      <c r="Q9" s="21"/>
      <c r="R9" s="21"/>
      <c r="S9" s="21"/>
      <c r="T9" s="21"/>
      <c r="U9" s="21"/>
      <c r="V9" s="21"/>
      <c r="W9" s="21"/>
    </row>
    <row r="10" spans="1:250" ht="17" customHeight="1">
      <c r="B10" s="187" t="s">
        <v>143</v>
      </c>
      <c r="C10" s="28"/>
      <c r="D10" s="28"/>
      <c r="E10" s="28"/>
      <c r="F10" s="28"/>
      <c r="G10" s="28"/>
      <c r="H10" s="34"/>
      <c r="I10" s="28"/>
      <c r="J10" s="21"/>
      <c r="K10" s="21"/>
      <c r="L10" s="21"/>
      <c r="M10" s="21"/>
      <c r="N10" s="21"/>
      <c r="O10" s="21"/>
      <c r="P10" s="21"/>
      <c r="Q10" s="21"/>
      <c r="R10" s="21"/>
      <c r="S10" s="21"/>
      <c r="T10" s="21"/>
      <c r="U10" s="21"/>
      <c r="V10" s="21"/>
      <c r="W10" s="21"/>
    </row>
    <row r="11" spans="1:250" s="2" customFormat="1" ht="17" customHeight="1">
      <c r="B11" s="183"/>
      <c r="C11" s="184"/>
      <c r="D11" s="184"/>
      <c r="E11" s="184"/>
      <c r="F11" s="184"/>
      <c r="G11" s="184"/>
      <c r="H11" s="185"/>
      <c r="I11" s="184"/>
      <c r="IP11" s="157"/>
    </row>
    <row r="12" spans="1:250" s="6" customFormat="1" ht="17" customHeight="1">
      <c r="A12" s="157" t="s">
        <v>23</v>
      </c>
      <c r="B12" s="157"/>
      <c r="C12" s="162"/>
      <c r="D12" s="162"/>
      <c r="E12" s="162"/>
      <c r="F12" s="162"/>
      <c r="G12" s="162"/>
      <c r="H12" s="163"/>
      <c r="I12" s="164"/>
      <c r="J12" s="3"/>
      <c r="K12" s="3"/>
      <c r="L12" s="3"/>
      <c r="M12" s="3"/>
      <c r="N12" s="3"/>
      <c r="O12" s="3"/>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c r="BT12" s="5"/>
      <c r="BU12" s="5"/>
      <c r="BV12" s="5"/>
      <c r="BW12" s="5"/>
      <c r="BX12" s="5"/>
      <c r="BY12" s="5"/>
      <c r="BZ12" s="5"/>
      <c r="CA12" s="5"/>
      <c r="CB12" s="5"/>
      <c r="CC12" s="5"/>
      <c r="CD12" s="5"/>
      <c r="CE12" s="5"/>
      <c r="CF12" s="5"/>
      <c r="CG12" s="5"/>
      <c r="CH12" s="5"/>
      <c r="CI12" s="5"/>
      <c r="CJ12" s="5"/>
      <c r="CK12" s="5"/>
      <c r="CL12" s="5"/>
      <c r="CM12" s="5"/>
      <c r="CN12" s="5"/>
      <c r="CO12" s="5"/>
      <c r="CP12" s="5"/>
      <c r="CQ12" s="5"/>
      <c r="CR12" s="5"/>
      <c r="CS12" s="5"/>
      <c r="CT12" s="5"/>
      <c r="CU12" s="5"/>
      <c r="CV12" s="5"/>
      <c r="CW12" s="5"/>
      <c r="CX12" s="5"/>
      <c r="CY12" s="5"/>
      <c r="CZ12" s="5"/>
      <c r="DA12" s="5"/>
      <c r="DB12" s="5"/>
      <c r="DC12" s="5"/>
      <c r="DD12" s="5"/>
      <c r="DE12" s="5"/>
      <c r="DF12" s="5"/>
      <c r="DG12" s="5"/>
      <c r="DH12" s="5"/>
      <c r="DI12" s="5"/>
      <c r="DJ12" s="5"/>
      <c r="DK12" s="5"/>
      <c r="DL12" s="5"/>
      <c r="DM12" s="5"/>
      <c r="DN12" s="5"/>
      <c r="DO12" s="5"/>
      <c r="DP12" s="5"/>
      <c r="DQ12" s="5"/>
      <c r="DR12" s="5"/>
      <c r="DS12" s="5"/>
      <c r="DT12" s="5"/>
      <c r="DU12" s="5"/>
      <c r="DV12" s="5"/>
      <c r="DW12" s="5"/>
      <c r="DX12" s="5"/>
      <c r="DY12" s="5"/>
      <c r="DZ12" s="5"/>
      <c r="EA12" s="5"/>
      <c r="EB12" s="5"/>
      <c r="EC12" s="5"/>
      <c r="ED12" s="165"/>
      <c r="EE12" s="165"/>
      <c r="EF12" s="165"/>
      <c r="EG12" s="165"/>
      <c r="EH12" s="165"/>
      <c r="EI12" s="165"/>
      <c r="EJ12" s="165"/>
      <c r="EK12" s="165"/>
      <c r="EL12" s="165"/>
      <c r="EM12" s="165"/>
      <c r="EN12" s="165"/>
      <c r="EO12" s="165"/>
      <c r="EP12" s="165"/>
      <c r="EQ12" s="165"/>
      <c r="ER12" s="165"/>
      <c r="ES12" s="165"/>
      <c r="ET12" s="165"/>
      <c r="EU12" s="165"/>
      <c r="EV12" s="165"/>
      <c r="EW12" s="165"/>
      <c r="EX12" s="165"/>
      <c r="EY12" s="165"/>
      <c r="EZ12" s="165"/>
      <c r="FA12" s="165"/>
      <c r="FB12" s="165"/>
      <c r="FC12" s="165"/>
      <c r="FD12" s="165"/>
      <c r="FE12" s="165"/>
      <c r="FF12" s="165"/>
      <c r="FG12" s="165"/>
      <c r="FH12" s="165"/>
      <c r="FI12" s="165"/>
      <c r="FJ12" s="165"/>
      <c r="FK12" s="165"/>
      <c r="FL12" s="165"/>
      <c r="FM12" s="165"/>
      <c r="FN12" s="165"/>
      <c r="FO12" s="165"/>
      <c r="FP12" s="165"/>
      <c r="FQ12" s="165"/>
      <c r="FR12" s="165"/>
      <c r="FS12" s="165"/>
      <c r="FT12" s="165"/>
      <c r="FU12" s="165"/>
      <c r="FV12" s="165"/>
      <c r="FW12" s="165"/>
      <c r="FX12" s="165"/>
      <c r="FY12" s="165"/>
      <c r="FZ12" s="165"/>
      <c r="GA12" s="165"/>
      <c r="GB12" s="165"/>
      <c r="GC12" s="165"/>
      <c r="GD12" s="165"/>
      <c r="GE12" s="165"/>
      <c r="GF12" s="165"/>
      <c r="GG12" s="165"/>
      <c r="GH12" s="165"/>
      <c r="GI12" s="165"/>
      <c r="GJ12" s="165"/>
      <c r="GK12" s="165"/>
      <c r="GL12" s="165"/>
      <c r="GM12" s="165"/>
      <c r="GN12" s="165"/>
      <c r="GO12" s="165"/>
      <c r="GP12" s="165"/>
      <c r="GQ12" s="165"/>
      <c r="GR12" s="165"/>
      <c r="GS12" s="165"/>
      <c r="GT12" s="165"/>
      <c r="GU12" s="165"/>
      <c r="GV12" s="165"/>
      <c r="GW12" s="165"/>
      <c r="GX12" s="165"/>
      <c r="GY12" s="165"/>
      <c r="GZ12" s="165"/>
      <c r="HA12" s="165"/>
      <c r="HB12" s="165"/>
      <c r="HC12" s="165"/>
      <c r="HD12" s="165"/>
      <c r="HE12" s="165"/>
      <c r="HF12" s="165"/>
      <c r="HG12" s="165"/>
      <c r="HH12" s="165"/>
      <c r="HI12" s="165"/>
      <c r="HJ12" s="165"/>
      <c r="HK12" s="165"/>
      <c r="HL12" s="165"/>
      <c r="HM12" s="165"/>
      <c r="HN12" s="165"/>
      <c r="HO12" s="165"/>
      <c r="HP12" s="165"/>
      <c r="HQ12" s="165"/>
      <c r="HR12" s="165"/>
      <c r="HS12" s="165"/>
      <c r="HT12" s="165"/>
      <c r="HU12" s="165"/>
      <c r="HV12" s="165"/>
      <c r="HX12" s="165"/>
      <c r="HY12" s="165"/>
      <c r="HZ12" s="165"/>
      <c r="IA12" s="165"/>
      <c r="IB12" s="165"/>
      <c r="IC12" s="165"/>
      <c r="ID12" s="165"/>
      <c r="IE12" s="165"/>
      <c r="IF12" s="165"/>
      <c r="IG12" s="165"/>
      <c r="IH12" s="165"/>
      <c r="II12" s="165"/>
      <c r="IJ12" s="165"/>
      <c r="IK12" s="165"/>
      <c r="IL12" s="165"/>
      <c r="IM12" s="165"/>
      <c r="IN12" s="165"/>
    </row>
    <row r="13" spans="1:250" s="57" customFormat="1" ht="17" customHeight="1">
      <c r="A13" s="202" t="s">
        <v>22</v>
      </c>
      <c r="B13" s="192" t="s">
        <v>14</v>
      </c>
      <c r="C13" s="192" t="s">
        <v>37</v>
      </c>
      <c r="D13" s="192" t="s">
        <v>38</v>
      </c>
      <c r="E13" s="192" t="s">
        <v>13</v>
      </c>
      <c r="F13" s="192" t="s">
        <v>39</v>
      </c>
      <c r="G13" s="192" t="s">
        <v>40</v>
      </c>
      <c r="H13" s="192" t="s">
        <v>41</v>
      </c>
      <c r="I13" s="166"/>
      <c r="J13" s="157"/>
      <c r="K13" s="157"/>
      <c r="L13" s="157"/>
      <c r="M13" s="157"/>
      <c r="N13" s="157"/>
      <c r="O13" s="157"/>
      <c r="ED13" s="61"/>
      <c r="EE13" s="61"/>
      <c r="EF13" s="61"/>
      <c r="EG13" s="61"/>
      <c r="EH13" s="61"/>
      <c r="EI13" s="61"/>
      <c r="EJ13" s="61"/>
      <c r="EK13" s="61"/>
      <c r="EL13" s="61"/>
      <c r="EM13" s="61"/>
      <c r="EN13" s="61"/>
      <c r="EO13" s="61"/>
      <c r="EP13" s="61"/>
      <c r="EQ13" s="61"/>
      <c r="ER13" s="61"/>
      <c r="ES13" s="61"/>
      <c r="ET13" s="61"/>
      <c r="EU13" s="61"/>
      <c r="EV13" s="61"/>
      <c r="EW13" s="61"/>
      <c r="EX13" s="61"/>
      <c r="EY13" s="61"/>
      <c r="EZ13" s="61"/>
      <c r="FA13" s="61"/>
      <c r="FB13" s="61"/>
      <c r="FC13" s="61"/>
      <c r="FD13" s="61"/>
      <c r="FE13" s="61"/>
      <c r="FF13" s="61"/>
      <c r="FG13" s="61"/>
      <c r="FH13" s="61"/>
      <c r="FI13" s="61"/>
      <c r="FJ13" s="61"/>
      <c r="FK13" s="61"/>
      <c r="FL13" s="61"/>
      <c r="FM13" s="61"/>
      <c r="FN13" s="61"/>
      <c r="FO13" s="61"/>
      <c r="FP13" s="61"/>
      <c r="FQ13" s="61"/>
      <c r="FR13" s="61"/>
      <c r="FS13" s="61"/>
      <c r="FT13" s="61"/>
      <c r="FU13" s="61"/>
      <c r="FV13" s="61"/>
      <c r="FW13" s="61"/>
      <c r="FX13" s="61"/>
      <c r="FY13" s="61"/>
      <c r="FZ13" s="61"/>
      <c r="GA13" s="61"/>
      <c r="GB13" s="61"/>
      <c r="GC13" s="61"/>
      <c r="GD13" s="61"/>
      <c r="GE13" s="61"/>
      <c r="GF13" s="61"/>
      <c r="GG13" s="61"/>
      <c r="GH13" s="61"/>
      <c r="GI13" s="61"/>
      <c r="GJ13" s="61"/>
      <c r="GK13" s="61"/>
      <c r="GL13" s="61"/>
      <c r="GM13" s="61"/>
      <c r="GN13" s="61"/>
      <c r="GO13" s="61"/>
      <c r="GP13" s="61"/>
      <c r="GQ13" s="61"/>
      <c r="GR13" s="61"/>
      <c r="GS13" s="61"/>
      <c r="GT13" s="61"/>
      <c r="GU13" s="61"/>
      <c r="GV13" s="61"/>
      <c r="GW13" s="61"/>
      <c r="GX13" s="61"/>
      <c r="GY13" s="61"/>
      <c r="GZ13" s="61"/>
      <c r="HA13" s="61"/>
      <c r="HB13" s="61"/>
      <c r="HC13" s="61"/>
      <c r="HD13" s="61"/>
      <c r="HE13" s="61"/>
      <c r="HF13" s="61"/>
      <c r="HG13" s="61"/>
      <c r="HH13" s="61"/>
      <c r="HI13" s="61"/>
      <c r="HJ13" s="61"/>
      <c r="HK13" s="61"/>
      <c r="HL13" s="61"/>
      <c r="HM13" s="61"/>
      <c r="HN13" s="61"/>
      <c r="HO13" s="61"/>
      <c r="HP13" s="61"/>
      <c r="HQ13" s="61"/>
      <c r="HR13" s="61"/>
      <c r="HS13" s="61"/>
      <c r="HT13" s="61"/>
      <c r="HU13" s="61"/>
      <c r="HV13" s="61"/>
      <c r="HX13" s="61"/>
      <c r="HY13" s="61"/>
      <c r="HZ13" s="61"/>
      <c r="IA13" s="61"/>
      <c r="IB13" s="61"/>
      <c r="IC13" s="61"/>
      <c r="ID13" s="61"/>
      <c r="IE13" s="61"/>
      <c r="IF13" s="61"/>
      <c r="IG13" s="61"/>
      <c r="IH13" s="61"/>
      <c r="II13" s="61"/>
      <c r="IJ13" s="61"/>
      <c r="IK13" s="61"/>
      <c r="IL13" s="61"/>
      <c r="IM13" s="61"/>
      <c r="IN13" s="61"/>
    </row>
    <row r="14" spans="1:250" s="56" customFormat="1" ht="17" customHeight="1">
      <c r="A14" s="2">
        <v>1959</v>
      </c>
      <c r="B14" s="110">
        <v>2454</v>
      </c>
      <c r="C14" s="110">
        <v>1382</v>
      </c>
      <c r="D14" s="110">
        <v>789</v>
      </c>
      <c r="E14" s="110">
        <v>206</v>
      </c>
      <c r="F14" s="110">
        <v>40</v>
      </c>
      <c r="G14" s="110">
        <v>36</v>
      </c>
      <c r="H14" s="82">
        <v>0.82409149589540343</v>
      </c>
      <c r="I14" s="116"/>
      <c r="J14" s="115"/>
      <c r="P14" s="59"/>
      <c r="Q14" s="59"/>
      <c r="R14" s="59"/>
      <c r="S14" s="59"/>
      <c r="T14" s="59"/>
      <c r="U14" s="59"/>
      <c r="V14" s="59"/>
      <c r="W14" s="59"/>
      <c r="X14" s="59"/>
      <c r="Y14" s="59"/>
      <c r="Z14" s="59"/>
      <c r="AA14" s="59"/>
      <c r="AB14" s="59"/>
      <c r="AC14" s="59"/>
      <c r="AD14" s="59"/>
      <c r="AE14" s="59"/>
      <c r="AF14" s="59"/>
      <c r="AG14" s="59"/>
      <c r="AH14" s="59"/>
      <c r="AI14" s="59"/>
      <c r="AJ14" s="59"/>
      <c r="AK14" s="59"/>
      <c r="AL14" s="60"/>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59"/>
      <c r="BK14" s="59"/>
      <c r="BL14" s="59"/>
      <c r="BM14" s="59"/>
      <c r="BN14" s="59"/>
      <c r="BO14" s="59"/>
      <c r="BP14" s="59"/>
      <c r="BQ14" s="59"/>
      <c r="BR14" s="59"/>
      <c r="BS14" s="59"/>
      <c r="BT14" s="59"/>
      <c r="BU14" s="59"/>
      <c r="BV14" s="59"/>
      <c r="BW14" s="59"/>
      <c r="BX14" s="59"/>
      <c r="BY14" s="59"/>
      <c r="BZ14" s="59"/>
      <c r="CA14" s="59"/>
      <c r="CB14" s="59"/>
      <c r="CC14" s="59"/>
      <c r="CD14" s="59"/>
      <c r="CE14" s="59"/>
      <c r="CF14" s="59"/>
      <c r="CG14" s="59"/>
      <c r="CH14" s="59"/>
      <c r="CI14" s="59"/>
      <c r="CJ14" s="59"/>
      <c r="CK14" s="59"/>
      <c r="CL14" s="59"/>
      <c r="CM14" s="59"/>
      <c r="CN14" s="59"/>
      <c r="CO14" s="59"/>
      <c r="CP14" s="59"/>
      <c r="CQ14" s="59"/>
      <c r="CR14" s="59"/>
      <c r="CS14" s="59"/>
      <c r="CT14" s="59"/>
      <c r="CU14" s="59"/>
      <c r="CV14" s="59"/>
      <c r="CW14" s="59"/>
      <c r="CX14" s="59"/>
      <c r="CY14" s="59"/>
      <c r="CZ14" s="59"/>
      <c r="DA14" s="59"/>
      <c r="DB14" s="59"/>
      <c r="DC14" s="59"/>
      <c r="DD14" s="59"/>
      <c r="DE14" s="59"/>
      <c r="DF14" s="59"/>
      <c r="DG14" s="59"/>
      <c r="DH14" s="59"/>
      <c r="DI14" s="59"/>
      <c r="DJ14" s="59"/>
      <c r="DK14" s="59"/>
      <c r="DL14" s="59"/>
      <c r="DM14" s="59"/>
      <c r="DN14" s="59"/>
      <c r="DO14" s="59"/>
      <c r="DP14" s="59"/>
      <c r="DQ14" s="59"/>
      <c r="DR14" s="59"/>
      <c r="DS14" s="59"/>
      <c r="DT14" s="59"/>
      <c r="DU14" s="59"/>
      <c r="DV14" s="59"/>
      <c r="DW14" s="59"/>
      <c r="DX14" s="59"/>
      <c r="DY14" s="59"/>
      <c r="DZ14" s="59"/>
      <c r="EA14" s="60"/>
      <c r="EB14" s="60"/>
      <c r="EC14" s="58"/>
      <c r="EK14" s="58"/>
      <c r="EL14" s="58"/>
      <c r="EQ14" s="58"/>
      <c r="EU14" s="58"/>
      <c r="EW14" s="58"/>
      <c r="FD14" s="58"/>
      <c r="FG14" s="58"/>
      <c r="FH14" s="58"/>
      <c r="FI14" s="58"/>
      <c r="FJ14" s="58"/>
      <c r="FU14" s="58"/>
      <c r="FV14" s="58"/>
      <c r="FZ14" s="58"/>
      <c r="GA14" s="58"/>
      <c r="GD14" s="58"/>
      <c r="GF14" s="58"/>
      <c r="GG14" s="58"/>
      <c r="GN14" s="58"/>
      <c r="GR14" s="58"/>
      <c r="GS14" s="58"/>
      <c r="GT14" s="58"/>
      <c r="GX14" s="58"/>
      <c r="HA14" s="58"/>
      <c r="HH14" s="58"/>
      <c r="HP14" s="58"/>
      <c r="HQ14" s="58"/>
      <c r="HS14" s="58"/>
      <c r="HT14" s="58"/>
      <c r="HX14" s="58"/>
      <c r="ID14" s="58"/>
      <c r="IH14" s="58"/>
      <c r="IK14" s="58"/>
      <c r="IM14" s="58"/>
      <c r="IO14" s="57"/>
    </row>
    <row r="15" spans="1:250" s="56" customFormat="1" ht="17" customHeight="1">
      <c r="A15" s="2">
        <v>1960</v>
      </c>
      <c r="B15" s="110">
        <v>2569</v>
      </c>
      <c r="C15" s="110">
        <v>1410</v>
      </c>
      <c r="D15" s="110">
        <v>849</v>
      </c>
      <c r="E15" s="110">
        <v>227</v>
      </c>
      <c r="F15" s="110">
        <v>43</v>
      </c>
      <c r="G15" s="110">
        <v>39</v>
      </c>
      <c r="H15" s="82">
        <v>0.84695680804828744</v>
      </c>
      <c r="I15" s="116"/>
      <c r="J15" s="115"/>
      <c r="P15" s="59"/>
      <c r="Q15" s="59"/>
      <c r="R15" s="59"/>
      <c r="S15" s="59"/>
      <c r="T15" s="59"/>
      <c r="U15" s="59"/>
      <c r="V15" s="59"/>
      <c r="W15" s="59"/>
      <c r="X15" s="59"/>
      <c r="Y15" s="59"/>
      <c r="Z15" s="59"/>
      <c r="AA15" s="59"/>
      <c r="AB15" s="59"/>
      <c r="AC15" s="59"/>
      <c r="AD15" s="59"/>
      <c r="AE15" s="59"/>
      <c r="AF15" s="59"/>
      <c r="AG15" s="59"/>
      <c r="AH15" s="59"/>
      <c r="AI15" s="59"/>
      <c r="AJ15" s="59"/>
      <c r="AK15" s="59"/>
      <c r="AL15" s="60"/>
      <c r="AM15" s="59"/>
      <c r="AN15" s="59"/>
      <c r="AO15" s="59"/>
      <c r="AP15" s="59"/>
      <c r="AQ15" s="59"/>
      <c r="AR15" s="59"/>
      <c r="AS15" s="59"/>
      <c r="AT15" s="59"/>
      <c r="AU15" s="59"/>
      <c r="AV15" s="59"/>
      <c r="AW15" s="59"/>
      <c r="AX15" s="59"/>
      <c r="AY15" s="59"/>
      <c r="AZ15" s="59"/>
      <c r="BA15" s="59"/>
      <c r="BB15" s="59"/>
      <c r="BC15" s="59"/>
      <c r="BD15" s="59"/>
      <c r="BE15" s="59"/>
      <c r="BF15" s="59"/>
      <c r="BG15" s="59"/>
      <c r="BH15" s="59"/>
      <c r="BI15" s="59"/>
      <c r="BJ15" s="59"/>
      <c r="BK15" s="59"/>
      <c r="BL15" s="59"/>
      <c r="BM15" s="59"/>
      <c r="BN15" s="59"/>
      <c r="BO15" s="59"/>
      <c r="BP15" s="59"/>
      <c r="BQ15" s="59"/>
      <c r="BR15" s="59"/>
      <c r="BS15" s="59"/>
      <c r="BT15" s="59"/>
      <c r="BU15" s="59"/>
      <c r="BV15" s="59"/>
      <c r="BW15" s="59"/>
      <c r="BX15" s="59"/>
      <c r="BY15" s="59"/>
      <c r="BZ15" s="59"/>
      <c r="CA15" s="59"/>
      <c r="CB15" s="59"/>
      <c r="CC15" s="59"/>
      <c r="CD15" s="59"/>
      <c r="CE15" s="59"/>
      <c r="CF15" s="59"/>
      <c r="CG15" s="59"/>
      <c r="CH15" s="59"/>
      <c r="CI15" s="59"/>
      <c r="CJ15" s="59"/>
      <c r="CK15" s="59"/>
      <c r="CL15" s="59"/>
      <c r="CM15" s="59"/>
      <c r="CN15" s="59"/>
      <c r="CO15" s="59"/>
      <c r="CP15" s="59"/>
      <c r="CQ15" s="59"/>
      <c r="CR15" s="59"/>
      <c r="CS15" s="59"/>
      <c r="CT15" s="59"/>
      <c r="CU15" s="59"/>
      <c r="CV15" s="59"/>
      <c r="CW15" s="59"/>
      <c r="CX15" s="59"/>
      <c r="CY15" s="59"/>
      <c r="CZ15" s="59"/>
      <c r="DA15" s="59"/>
      <c r="DB15" s="59"/>
      <c r="DC15" s="59"/>
      <c r="DD15" s="59"/>
      <c r="DE15" s="59"/>
      <c r="DF15" s="59"/>
      <c r="DG15" s="59"/>
      <c r="DH15" s="59"/>
      <c r="DI15" s="59"/>
      <c r="DJ15" s="59"/>
      <c r="DK15" s="59"/>
      <c r="DL15" s="59"/>
      <c r="DM15" s="59"/>
      <c r="DN15" s="59"/>
      <c r="DO15" s="59"/>
      <c r="DP15" s="59"/>
      <c r="DQ15" s="59"/>
      <c r="DR15" s="59"/>
      <c r="DS15" s="59"/>
      <c r="DT15" s="59"/>
      <c r="DU15" s="59"/>
      <c r="DV15" s="59"/>
      <c r="DW15" s="59"/>
      <c r="DX15" s="59"/>
      <c r="DY15" s="59"/>
      <c r="DZ15" s="59"/>
      <c r="EA15" s="60"/>
      <c r="EB15" s="60"/>
      <c r="EC15" s="58"/>
      <c r="EK15" s="58"/>
      <c r="EL15" s="58"/>
      <c r="EQ15" s="58"/>
      <c r="EU15" s="58"/>
      <c r="EW15" s="58"/>
      <c r="FD15" s="58"/>
      <c r="FG15" s="58"/>
      <c r="FH15" s="58"/>
      <c r="FI15" s="58"/>
      <c r="FJ15" s="58"/>
      <c r="FU15" s="58"/>
      <c r="FV15" s="58"/>
      <c r="FZ15" s="58"/>
      <c r="GA15" s="58"/>
      <c r="GD15" s="58"/>
      <c r="GF15" s="58"/>
      <c r="GG15" s="58"/>
      <c r="GN15" s="58"/>
      <c r="GR15" s="58"/>
      <c r="GS15" s="58"/>
      <c r="GT15" s="58"/>
      <c r="GX15" s="58"/>
      <c r="HA15" s="58"/>
      <c r="HH15" s="58"/>
      <c r="HP15" s="58"/>
      <c r="HQ15" s="58"/>
      <c r="HS15" s="58"/>
      <c r="HT15" s="58"/>
      <c r="HX15" s="58"/>
      <c r="ID15" s="58"/>
      <c r="IH15" s="58"/>
      <c r="IK15" s="58"/>
      <c r="IM15" s="58"/>
      <c r="IO15" s="57"/>
    </row>
    <row r="16" spans="1:250" s="56" customFormat="1" ht="17" customHeight="1">
      <c r="A16" s="2">
        <v>1961</v>
      </c>
      <c r="B16" s="110">
        <v>2580</v>
      </c>
      <c r="C16" s="110">
        <v>1349</v>
      </c>
      <c r="D16" s="110">
        <v>904</v>
      </c>
      <c r="E16" s="110">
        <v>240</v>
      </c>
      <c r="F16" s="110">
        <v>45</v>
      </c>
      <c r="G16" s="110">
        <v>42</v>
      </c>
      <c r="H16" s="82">
        <v>0.83486897476836619</v>
      </c>
      <c r="I16" s="116"/>
      <c r="J16" s="115"/>
      <c r="P16" s="59"/>
      <c r="Q16" s="59"/>
      <c r="R16" s="59"/>
      <c r="S16" s="59"/>
      <c r="T16" s="59"/>
      <c r="U16" s="59"/>
      <c r="V16" s="59"/>
      <c r="W16" s="59"/>
      <c r="X16" s="59"/>
      <c r="Y16" s="59"/>
      <c r="Z16" s="59"/>
      <c r="AA16" s="59"/>
      <c r="AB16" s="59"/>
      <c r="AC16" s="59"/>
      <c r="AD16" s="59"/>
      <c r="AE16" s="59"/>
      <c r="AF16" s="59"/>
      <c r="AG16" s="59"/>
      <c r="AH16" s="59"/>
      <c r="AI16" s="59"/>
      <c r="AJ16" s="59"/>
      <c r="AK16" s="59"/>
      <c r="AL16" s="60"/>
      <c r="AM16" s="59"/>
      <c r="AN16" s="59"/>
      <c r="AO16" s="59"/>
      <c r="AP16" s="59"/>
      <c r="AQ16" s="59"/>
      <c r="AR16" s="59"/>
      <c r="AS16" s="59"/>
      <c r="AT16" s="59"/>
      <c r="AU16" s="59"/>
      <c r="AV16" s="59"/>
      <c r="AW16" s="59"/>
      <c r="AX16" s="59"/>
      <c r="AY16" s="59"/>
      <c r="AZ16" s="59"/>
      <c r="BA16" s="59"/>
      <c r="BB16" s="59"/>
      <c r="BC16" s="59"/>
      <c r="BD16" s="59"/>
      <c r="BE16" s="59"/>
      <c r="BF16" s="59"/>
      <c r="BG16" s="59"/>
      <c r="BH16" s="59"/>
      <c r="BI16" s="59"/>
      <c r="BJ16" s="59"/>
      <c r="BK16" s="59"/>
      <c r="BL16" s="59"/>
      <c r="BM16" s="59"/>
      <c r="BN16" s="59"/>
      <c r="BO16" s="59"/>
      <c r="BP16" s="59"/>
      <c r="BQ16" s="59"/>
      <c r="BR16" s="59"/>
      <c r="BS16" s="59"/>
      <c r="BT16" s="59"/>
      <c r="BU16" s="59"/>
      <c r="BV16" s="59"/>
      <c r="BW16" s="59"/>
      <c r="BX16" s="59"/>
      <c r="BY16" s="59"/>
      <c r="BZ16" s="59"/>
      <c r="CA16" s="59"/>
      <c r="CB16" s="59"/>
      <c r="CC16" s="59"/>
      <c r="CD16" s="59"/>
      <c r="CE16" s="59"/>
      <c r="CF16" s="59"/>
      <c r="CG16" s="59"/>
      <c r="CH16" s="59"/>
      <c r="CI16" s="59"/>
      <c r="CJ16" s="59"/>
      <c r="CK16" s="59"/>
      <c r="CL16" s="59"/>
      <c r="CM16" s="59"/>
      <c r="CN16" s="59"/>
      <c r="CO16" s="59"/>
      <c r="CP16" s="59"/>
      <c r="CQ16" s="59"/>
      <c r="CR16" s="59"/>
      <c r="CS16" s="59"/>
      <c r="CT16" s="59"/>
      <c r="CU16" s="59"/>
      <c r="CV16" s="59"/>
      <c r="CW16" s="59"/>
      <c r="CX16" s="59"/>
      <c r="CY16" s="59"/>
      <c r="CZ16" s="59"/>
      <c r="DA16" s="59"/>
      <c r="DB16" s="59"/>
      <c r="DC16" s="59"/>
      <c r="DD16" s="59"/>
      <c r="DE16" s="59"/>
      <c r="DF16" s="59"/>
      <c r="DG16" s="59"/>
      <c r="DH16" s="59"/>
      <c r="DI16" s="59"/>
      <c r="DJ16" s="59"/>
      <c r="DK16" s="59"/>
      <c r="DL16" s="59"/>
      <c r="DM16" s="59"/>
      <c r="DN16" s="59"/>
      <c r="DO16" s="59"/>
      <c r="DP16" s="59"/>
      <c r="DQ16" s="59"/>
      <c r="DR16" s="59"/>
      <c r="DS16" s="59"/>
      <c r="DT16" s="59"/>
      <c r="DU16" s="59"/>
      <c r="DV16" s="59"/>
      <c r="DW16" s="59"/>
      <c r="DX16" s="59"/>
      <c r="DY16" s="59"/>
      <c r="DZ16" s="59"/>
      <c r="EA16" s="60"/>
      <c r="EB16" s="60"/>
      <c r="EC16" s="58"/>
      <c r="EK16" s="58"/>
      <c r="EL16" s="58"/>
      <c r="EQ16" s="58"/>
      <c r="EU16" s="58"/>
      <c r="EW16" s="58"/>
      <c r="FD16" s="58"/>
      <c r="FG16" s="58"/>
      <c r="FH16" s="58"/>
      <c r="FI16" s="58"/>
      <c r="FJ16" s="58"/>
      <c r="FU16" s="58"/>
      <c r="FV16" s="58"/>
      <c r="FZ16" s="58"/>
      <c r="GA16" s="58"/>
      <c r="GD16" s="58"/>
      <c r="GF16" s="58"/>
      <c r="GG16" s="58"/>
      <c r="GN16" s="58"/>
      <c r="GR16" s="58"/>
      <c r="GS16" s="58"/>
      <c r="GT16" s="58"/>
      <c r="GX16" s="58"/>
      <c r="HA16" s="58"/>
      <c r="HH16" s="58"/>
      <c r="HP16" s="58"/>
      <c r="HQ16" s="58"/>
      <c r="HS16" s="58"/>
      <c r="HT16" s="58"/>
      <c r="HX16" s="58"/>
      <c r="ID16" s="58"/>
      <c r="IH16" s="58"/>
      <c r="IK16" s="58"/>
      <c r="IM16" s="58"/>
      <c r="IO16" s="57"/>
    </row>
    <row r="17" spans="1:249" s="56" customFormat="1" ht="17" customHeight="1">
      <c r="A17" s="2">
        <v>1962</v>
      </c>
      <c r="B17" s="110">
        <v>2686</v>
      </c>
      <c r="C17" s="110">
        <v>1351</v>
      </c>
      <c r="D17" s="110">
        <v>980</v>
      </c>
      <c r="E17" s="110">
        <v>263</v>
      </c>
      <c r="F17" s="110">
        <v>49</v>
      </c>
      <c r="G17" s="110">
        <v>44</v>
      </c>
      <c r="H17" s="82">
        <v>0.85290304309185139</v>
      </c>
      <c r="I17" s="116"/>
      <c r="J17" s="115"/>
      <c r="P17" s="59"/>
      <c r="Q17" s="59"/>
      <c r="R17" s="59"/>
      <c r="S17" s="59"/>
      <c r="T17" s="59"/>
      <c r="U17" s="59"/>
      <c r="V17" s="59"/>
      <c r="W17" s="59"/>
      <c r="X17" s="59"/>
      <c r="Y17" s="59"/>
      <c r="Z17" s="59"/>
      <c r="AA17" s="59"/>
      <c r="AB17" s="59"/>
      <c r="AC17" s="59"/>
      <c r="AD17" s="59"/>
      <c r="AE17" s="59"/>
      <c r="AF17" s="59"/>
      <c r="AG17" s="59"/>
      <c r="AH17" s="59"/>
      <c r="AI17" s="59"/>
      <c r="AJ17" s="59"/>
      <c r="AK17" s="59"/>
      <c r="AL17" s="60"/>
      <c r="AM17" s="59"/>
      <c r="AN17" s="59"/>
      <c r="AO17" s="59"/>
      <c r="AP17" s="59"/>
      <c r="AQ17" s="59"/>
      <c r="AR17" s="59"/>
      <c r="AS17" s="59"/>
      <c r="AT17" s="59"/>
      <c r="AU17" s="59"/>
      <c r="AV17" s="59"/>
      <c r="AW17" s="59"/>
      <c r="AX17" s="59"/>
      <c r="AY17" s="59"/>
      <c r="AZ17" s="59"/>
      <c r="BA17" s="59"/>
      <c r="BB17" s="59"/>
      <c r="BC17" s="59"/>
      <c r="BD17" s="59"/>
      <c r="BE17" s="59"/>
      <c r="BF17" s="59"/>
      <c r="BG17" s="59"/>
      <c r="BH17" s="59"/>
      <c r="BI17" s="59"/>
      <c r="BJ17" s="59"/>
      <c r="BK17" s="59"/>
      <c r="BL17" s="59"/>
      <c r="BM17" s="59"/>
      <c r="BN17" s="59"/>
      <c r="BO17" s="59"/>
      <c r="BP17" s="59"/>
      <c r="BQ17" s="59"/>
      <c r="BR17" s="59"/>
      <c r="BS17" s="59"/>
      <c r="BT17" s="59"/>
      <c r="BU17" s="59"/>
      <c r="BV17" s="59"/>
      <c r="BW17" s="59"/>
      <c r="BX17" s="59"/>
      <c r="BY17" s="59"/>
      <c r="BZ17" s="59"/>
      <c r="CA17" s="59"/>
      <c r="CB17" s="59"/>
      <c r="CC17" s="59"/>
      <c r="CD17" s="59"/>
      <c r="CE17" s="59"/>
      <c r="CF17" s="59"/>
      <c r="CG17" s="59"/>
      <c r="CH17" s="59"/>
      <c r="CI17" s="59"/>
      <c r="CJ17" s="59"/>
      <c r="CK17" s="59"/>
      <c r="CL17" s="59"/>
      <c r="CM17" s="59"/>
      <c r="CN17" s="59"/>
      <c r="CO17" s="59"/>
      <c r="CP17" s="59"/>
      <c r="CQ17" s="59"/>
      <c r="CR17" s="59"/>
      <c r="CS17" s="59"/>
      <c r="CT17" s="59"/>
      <c r="CU17" s="59"/>
      <c r="CV17" s="59"/>
      <c r="CW17" s="59"/>
      <c r="CX17" s="59"/>
      <c r="CY17" s="59"/>
      <c r="CZ17" s="59"/>
      <c r="DA17" s="59"/>
      <c r="DB17" s="59"/>
      <c r="DC17" s="59"/>
      <c r="DD17" s="59"/>
      <c r="DE17" s="59"/>
      <c r="DF17" s="59"/>
      <c r="DG17" s="59"/>
      <c r="DH17" s="59"/>
      <c r="DI17" s="59"/>
      <c r="DJ17" s="59"/>
      <c r="DK17" s="59"/>
      <c r="DL17" s="59"/>
      <c r="DM17" s="59"/>
      <c r="DN17" s="59"/>
      <c r="DO17" s="59"/>
      <c r="DP17" s="59"/>
      <c r="DQ17" s="59"/>
      <c r="DR17" s="59"/>
      <c r="DS17" s="59"/>
      <c r="DT17" s="59"/>
      <c r="DU17" s="59"/>
      <c r="DV17" s="59"/>
      <c r="DW17" s="59"/>
      <c r="DX17" s="59"/>
      <c r="DY17" s="59"/>
      <c r="DZ17" s="59"/>
      <c r="EA17" s="60"/>
      <c r="EB17" s="60"/>
      <c r="EC17" s="58"/>
      <c r="EK17" s="58"/>
      <c r="EL17" s="58"/>
      <c r="EQ17" s="58"/>
      <c r="EU17" s="58"/>
      <c r="EW17" s="58"/>
      <c r="FD17" s="58"/>
      <c r="FG17" s="58"/>
      <c r="FH17" s="58"/>
      <c r="FI17" s="58"/>
      <c r="FJ17" s="58"/>
      <c r="FU17" s="58"/>
      <c r="FV17" s="58"/>
      <c r="FZ17" s="58"/>
      <c r="GA17" s="58"/>
      <c r="GD17" s="58"/>
      <c r="GF17" s="58"/>
      <c r="GG17" s="58"/>
      <c r="GN17" s="58"/>
      <c r="GR17" s="58"/>
      <c r="GS17" s="58"/>
      <c r="GT17" s="58"/>
      <c r="GX17" s="58"/>
      <c r="HA17" s="58"/>
      <c r="HH17" s="58"/>
      <c r="HP17" s="58"/>
      <c r="HQ17" s="58"/>
      <c r="HS17" s="58"/>
      <c r="HT17" s="58"/>
      <c r="HX17" s="58"/>
      <c r="ID17" s="58"/>
      <c r="IH17" s="58"/>
      <c r="IK17" s="58"/>
      <c r="IM17" s="58"/>
      <c r="IO17" s="57"/>
    </row>
    <row r="18" spans="1:249" s="56" customFormat="1" ht="17" customHeight="1">
      <c r="A18" s="2">
        <v>1963</v>
      </c>
      <c r="B18" s="110">
        <v>2833</v>
      </c>
      <c r="C18" s="110">
        <v>1396</v>
      </c>
      <c r="D18" s="110">
        <v>1052</v>
      </c>
      <c r="E18" s="110">
        <v>286</v>
      </c>
      <c r="F18" s="110">
        <v>51</v>
      </c>
      <c r="G18" s="110">
        <v>47</v>
      </c>
      <c r="H18" s="82">
        <v>0.88247991816487414</v>
      </c>
      <c r="I18" s="116"/>
      <c r="J18" s="115"/>
      <c r="P18" s="59"/>
      <c r="Q18" s="59"/>
      <c r="R18" s="59"/>
      <c r="S18" s="59"/>
      <c r="T18" s="59"/>
      <c r="U18" s="59"/>
      <c r="V18" s="59"/>
      <c r="W18" s="59"/>
      <c r="X18" s="59"/>
      <c r="Y18" s="59"/>
      <c r="Z18" s="59"/>
      <c r="AA18" s="59"/>
      <c r="AB18" s="59"/>
      <c r="AC18" s="59"/>
      <c r="AD18" s="59"/>
      <c r="AE18" s="59"/>
      <c r="AF18" s="59"/>
      <c r="AG18" s="59"/>
      <c r="AH18" s="59"/>
      <c r="AI18" s="59"/>
      <c r="AJ18" s="59"/>
      <c r="AK18" s="59"/>
      <c r="AL18" s="60"/>
      <c r="AM18" s="59"/>
      <c r="AN18" s="59"/>
      <c r="AO18" s="59"/>
      <c r="AP18" s="59"/>
      <c r="AQ18" s="59"/>
      <c r="AR18" s="59"/>
      <c r="AS18" s="59"/>
      <c r="AT18" s="59"/>
      <c r="AU18" s="59"/>
      <c r="AV18" s="59"/>
      <c r="AW18" s="59"/>
      <c r="AX18" s="59"/>
      <c r="AY18" s="59"/>
      <c r="AZ18" s="59"/>
      <c r="BA18" s="59"/>
      <c r="BB18" s="59"/>
      <c r="BC18" s="59"/>
      <c r="BD18" s="59"/>
      <c r="BE18" s="59"/>
      <c r="BF18" s="59"/>
      <c r="BG18" s="59"/>
      <c r="BH18" s="59"/>
      <c r="BI18" s="59"/>
      <c r="BJ18" s="59"/>
      <c r="BK18" s="59"/>
      <c r="BL18" s="59"/>
      <c r="BM18" s="59"/>
      <c r="BN18" s="59"/>
      <c r="BO18" s="59"/>
      <c r="BP18" s="59"/>
      <c r="BQ18" s="59"/>
      <c r="BR18" s="59"/>
      <c r="BS18" s="59"/>
      <c r="BT18" s="59"/>
      <c r="BU18" s="59"/>
      <c r="BV18" s="59"/>
      <c r="BW18" s="59"/>
      <c r="BX18" s="59"/>
      <c r="BY18" s="59"/>
      <c r="BZ18" s="59"/>
      <c r="CA18" s="59"/>
      <c r="CB18" s="59"/>
      <c r="CC18" s="59"/>
      <c r="CD18" s="59"/>
      <c r="CE18" s="59"/>
      <c r="CF18" s="59"/>
      <c r="CG18" s="59"/>
      <c r="CH18" s="59"/>
      <c r="CI18" s="59"/>
      <c r="CJ18" s="59"/>
      <c r="CK18" s="59"/>
      <c r="CL18" s="59"/>
      <c r="CM18" s="59"/>
      <c r="CN18" s="59"/>
      <c r="CO18" s="59"/>
      <c r="CP18" s="59"/>
      <c r="CQ18" s="59"/>
      <c r="CR18" s="59"/>
      <c r="CS18" s="59"/>
      <c r="CT18" s="59"/>
      <c r="CU18" s="59"/>
      <c r="CV18" s="59"/>
      <c r="CW18" s="59"/>
      <c r="CX18" s="59"/>
      <c r="CY18" s="59"/>
      <c r="CZ18" s="59"/>
      <c r="DA18" s="59"/>
      <c r="DB18" s="59"/>
      <c r="DC18" s="59"/>
      <c r="DD18" s="59"/>
      <c r="DE18" s="59"/>
      <c r="DF18" s="59"/>
      <c r="DG18" s="59"/>
      <c r="DH18" s="59"/>
      <c r="DI18" s="59"/>
      <c r="DJ18" s="59"/>
      <c r="DK18" s="59"/>
      <c r="DL18" s="59"/>
      <c r="DM18" s="59"/>
      <c r="DN18" s="59"/>
      <c r="DO18" s="59"/>
      <c r="DP18" s="59"/>
      <c r="DQ18" s="59"/>
      <c r="DR18" s="59"/>
      <c r="DS18" s="59"/>
      <c r="DT18" s="59"/>
      <c r="DU18" s="59"/>
      <c r="DV18" s="59"/>
      <c r="DW18" s="59"/>
      <c r="DX18" s="59"/>
      <c r="DY18" s="59"/>
      <c r="DZ18" s="59"/>
      <c r="EA18" s="60"/>
      <c r="EB18" s="60"/>
      <c r="EC18" s="58"/>
      <c r="EK18" s="58"/>
      <c r="EL18" s="58"/>
      <c r="EQ18" s="58"/>
      <c r="EU18" s="58"/>
      <c r="EW18" s="58"/>
      <c r="FD18" s="58"/>
      <c r="FG18" s="58"/>
      <c r="FH18" s="58"/>
      <c r="FI18" s="58"/>
      <c r="FJ18" s="58"/>
      <c r="FU18" s="58"/>
      <c r="FV18" s="58"/>
      <c r="FZ18" s="58"/>
      <c r="GA18" s="58"/>
      <c r="GF18" s="58"/>
      <c r="GG18" s="58"/>
      <c r="GN18" s="58"/>
      <c r="GR18" s="58"/>
      <c r="GS18" s="58"/>
      <c r="GT18" s="58"/>
      <c r="GX18" s="58"/>
      <c r="HA18" s="58"/>
      <c r="HH18" s="58"/>
      <c r="HP18" s="58"/>
      <c r="HQ18" s="58"/>
      <c r="HS18" s="58"/>
      <c r="HT18" s="58"/>
      <c r="HX18" s="58"/>
      <c r="ID18" s="58"/>
      <c r="IH18" s="58"/>
      <c r="IK18" s="58"/>
      <c r="IM18" s="58"/>
      <c r="IO18" s="57"/>
    </row>
    <row r="19" spans="1:249" s="56" customFormat="1" ht="17" customHeight="1">
      <c r="A19" s="2">
        <v>1964</v>
      </c>
      <c r="B19" s="110">
        <v>2995</v>
      </c>
      <c r="C19" s="110">
        <v>1435</v>
      </c>
      <c r="D19" s="110">
        <v>1137</v>
      </c>
      <c r="E19" s="110">
        <v>316</v>
      </c>
      <c r="F19" s="110">
        <v>57</v>
      </c>
      <c r="G19" s="110">
        <v>51</v>
      </c>
      <c r="H19" s="82">
        <v>0.91487513821380695</v>
      </c>
      <c r="I19" s="116"/>
      <c r="J19" s="115"/>
      <c r="P19" s="59"/>
      <c r="Q19" s="59"/>
      <c r="R19" s="59"/>
      <c r="S19" s="59"/>
      <c r="T19" s="59"/>
      <c r="U19" s="59"/>
      <c r="V19" s="59"/>
      <c r="W19" s="59"/>
      <c r="X19" s="59"/>
      <c r="Y19" s="59"/>
      <c r="Z19" s="59"/>
      <c r="AA19" s="59"/>
      <c r="AB19" s="59"/>
      <c r="AC19" s="59"/>
      <c r="AD19" s="59"/>
      <c r="AE19" s="59"/>
      <c r="AF19" s="59"/>
      <c r="AG19" s="59"/>
      <c r="AH19" s="59"/>
      <c r="AI19" s="59"/>
      <c r="AJ19" s="59"/>
      <c r="AK19" s="59"/>
      <c r="AL19" s="60"/>
      <c r="AM19" s="59"/>
      <c r="AN19" s="59"/>
      <c r="AO19" s="59"/>
      <c r="AP19" s="59"/>
      <c r="AQ19" s="59"/>
      <c r="AR19" s="59"/>
      <c r="AS19" s="59"/>
      <c r="AT19" s="59"/>
      <c r="AU19" s="59"/>
      <c r="AV19" s="59"/>
      <c r="AW19" s="59"/>
      <c r="AX19" s="59"/>
      <c r="AY19" s="59"/>
      <c r="AZ19" s="59"/>
      <c r="BA19" s="59"/>
      <c r="BB19" s="59"/>
      <c r="BC19" s="59"/>
      <c r="BD19" s="59"/>
      <c r="BE19" s="59"/>
      <c r="BF19" s="59"/>
      <c r="BG19" s="59"/>
      <c r="BH19" s="59"/>
      <c r="BI19" s="59"/>
      <c r="BJ19" s="59"/>
      <c r="BK19" s="59"/>
      <c r="BL19" s="59"/>
      <c r="BM19" s="59"/>
      <c r="BN19" s="59"/>
      <c r="BO19" s="59"/>
      <c r="BP19" s="59"/>
      <c r="BQ19" s="59"/>
      <c r="BR19" s="59"/>
      <c r="BS19" s="59"/>
      <c r="BT19" s="59"/>
      <c r="BU19" s="59"/>
      <c r="BV19" s="59"/>
      <c r="BW19" s="59"/>
      <c r="BX19" s="59"/>
      <c r="BY19" s="59"/>
      <c r="BZ19" s="59"/>
      <c r="CA19" s="59"/>
      <c r="CB19" s="59"/>
      <c r="CC19" s="59"/>
      <c r="CD19" s="59"/>
      <c r="CE19" s="59"/>
      <c r="CF19" s="59"/>
      <c r="CG19" s="59"/>
      <c r="CH19" s="59"/>
      <c r="CI19" s="59"/>
      <c r="CJ19" s="59"/>
      <c r="CK19" s="59"/>
      <c r="CL19" s="59"/>
      <c r="CM19" s="59"/>
      <c r="CN19" s="59"/>
      <c r="CO19" s="59"/>
      <c r="CP19" s="59"/>
      <c r="CQ19" s="59"/>
      <c r="CR19" s="59"/>
      <c r="CS19" s="59"/>
      <c r="CT19" s="59"/>
      <c r="CU19" s="59"/>
      <c r="CV19" s="59"/>
      <c r="CW19" s="59"/>
      <c r="CX19" s="59"/>
      <c r="CY19" s="59"/>
      <c r="CZ19" s="59"/>
      <c r="DA19" s="59"/>
      <c r="DB19" s="59"/>
      <c r="DC19" s="59"/>
      <c r="DD19" s="59"/>
      <c r="DE19" s="59"/>
      <c r="DF19" s="59"/>
      <c r="DG19" s="59"/>
      <c r="DH19" s="59"/>
      <c r="DI19" s="59"/>
      <c r="DJ19" s="59"/>
      <c r="DK19" s="59"/>
      <c r="DL19" s="59"/>
      <c r="DM19" s="59"/>
      <c r="DN19" s="59"/>
      <c r="DO19" s="59"/>
      <c r="DP19" s="59"/>
      <c r="DQ19" s="59"/>
      <c r="DR19" s="59"/>
      <c r="DS19" s="59"/>
      <c r="DT19" s="59"/>
      <c r="DU19" s="59"/>
      <c r="DV19" s="59"/>
      <c r="DW19" s="59"/>
      <c r="DX19" s="59"/>
      <c r="DY19" s="59"/>
      <c r="DZ19" s="59"/>
      <c r="EA19" s="60"/>
      <c r="EB19" s="60"/>
      <c r="EC19" s="58"/>
      <c r="EK19" s="58"/>
      <c r="EL19" s="58"/>
      <c r="EQ19" s="58"/>
      <c r="EU19" s="58"/>
      <c r="EW19" s="58"/>
      <c r="FD19" s="58"/>
      <c r="FG19" s="58"/>
      <c r="FH19" s="58"/>
      <c r="FI19" s="58"/>
      <c r="FJ19" s="58"/>
      <c r="FU19" s="58"/>
      <c r="FV19" s="58"/>
      <c r="FZ19" s="58"/>
      <c r="GA19" s="58"/>
      <c r="GD19" s="58"/>
      <c r="GF19" s="58"/>
      <c r="GG19" s="58"/>
      <c r="GN19" s="58"/>
      <c r="GR19" s="58"/>
      <c r="GS19" s="58"/>
      <c r="GT19" s="58"/>
      <c r="GX19" s="58"/>
      <c r="HA19" s="58"/>
      <c r="HH19" s="58"/>
      <c r="HP19" s="58"/>
      <c r="HQ19" s="58"/>
      <c r="HS19" s="58"/>
      <c r="HT19" s="58"/>
      <c r="HX19" s="58"/>
      <c r="ID19" s="58"/>
      <c r="IH19" s="58"/>
      <c r="IK19" s="58"/>
      <c r="IM19" s="58"/>
      <c r="IO19" s="57"/>
    </row>
    <row r="20" spans="1:249" s="56" customFormat="1" ht="17" customHeight="1">
      <c r="A20" s="2">
        <v>1965</v>
      </c>
      <c r="B20" s="110">
        <v>3130</v>
      </c>
      <c r="C20" s="110">
        <v>1460</v>
      </c>
      <c r="D20" s="110">
        <v>1219</v>
      </c>
      <c r="E20" s="110">
        <v>337</v>
      </c>
      <c r="F20" s="110">
        <v>59</v>
      </c>
      <c r="G20" s="110">
        <v>55</v>
      </c>
      <c r="H20" s="82">
        <v>0.93724004464582777</v>
      </c>
      <c r="I20" s="116"/>
      <c r="J20" s="115"/>
      <c r="P20" s="59"/>
      <c r="Q20" s="59"/>
      <c r="R20" s="59"/>
      <c r="S20" s="59"/>
      <c r="T20" s="59"/>
      <c r="U20" s="59"/>
      <c r="V20" s="59"/>
      <c r="W20" s="59"/>
      <c r="X20" s="59"/>
      <c r="Y20" s="59"/>
      <c r="Z20" s="59"/>
      <c r="AA20" s="59"/>
      <c r="AB20" s="59"/>
      <c r="AC20" s="59"/>
      <c r="AD20" s="59"/>
      <c r="AE20" s="59"/>
      <c r="AF20" s="59"/>
      <c r="AG20" s="59"/>
      <c r="AH20" s="59"/>
      <c r="AI20" s="59"/>
      <c r="AJ20" s="59"/>
      <c r="AK20" s="59"/>
      <c r="AL20" s="60"/>
      <c r="AM20" s="59"/>
      <c r="AN20" s="59"/>
      <c r="AO20" s="59"/>
      <c r="AP20" s="59"/>
      <c r="AQ20" s="59"/>
      <c r="AR20" s="59"/>
      <c r="AS20" s="59"/>
      <c r="AT20" s="59"/>
      <c r="AU20" s="59"/>
      <c r="AV20" s="59"/>
      <c r="AW20" s="59"/>
      <c r="AX20" s="59"/>
      <c r="AY20" s="59"/>
      <c r="AZ20" s="59"/>
      <c r="BA20" s="59"/>
      <c r="BB20" s="59"/>
      <c r="BC20" s="59"/>
      <c r="BD20" s="59"/>
      <c r="BE20" s="59"/>
      <c r="BF20" s="59"/>
      <c r="BG20" s="59"/>
      <c r="BH20" s="59"/>
      <c r="BI20" s="59"/>
      <c r="BJ20" s="59"/>
      <c r="BK20" s="59"/>
      <c r="BL20" s="59"/>
      <c r="BM20" s="59"/>
      <c r="BN20" s="59"/>
      <c r="BO20" s="59"/>
      <c r="BP20" s="59"/>
      <c r="BQ20" s="59"/>
      <c r="BR20" s="59"/>
      <c r="BS20" s="59"/>
      <c r="BT20" s="59"/>
      <c r="BU20" s="59"/>
      <c r="BV20" s="59"/>
      <c r="BW20" s="59"/>
      <c r="BX20" s="59"/>
      <c r="BY20" s="59"/>
      <c r="BZ20" s="59"/>
      <c r="CA20" s="59"/>
      <c r="CB20" s="59"/>
      <c r="CC20" s="59"/>
      <c r="CD20" s="59"/>
      <c r="CE20" s="59"/>
      <c r="CF20" s="59"/>
      <c r="CG20" s="59"/>
      <c r="CH20" s="59"/>
      <c r="CI20" s="59"/>
      <c r="CJ20" s="59"/>
      <c r="CK20" s="59"/>
      <c r="CL20" s="59"/>
      <c r="CM20" s="59"/>
      <c r="CN20" s="59"/>
      <c r="CO20" s="59"/>
      <c r="CP20" s="59"/>
      <c r="CQ20" s="59"/>
      <c r="CR20" s="59"/>
      <c r="CS20" s="59"/>
      <c r="CT20" s="59"/>
      <c r="CU20" s="59"/>
      <c r="CV20" s="59"/>
      <c r="CW20" s="59"/>
      <c r="CX20" s="59"/>
      <c r="CY20" s="59"/>
      <c r="CZ20" s="59"/>
      <c r="DA20" s="59"/>
      <c r="DB20" s="59"/>
      <c r="DC20" s="59"/>
      <c r="DD20" s="59"/>
      <c r="DE20" s="59"/>
      <c r="DF20" s="59"/>
      <c r="DG20" s="59"/>
      <c r="DH20" s="59"/>
      <c r="DI20" s="59"/>
      <c r="DJ20" s="59"/>
      <c r="DK20" s="59"/>
      <c r="DL20" s="59"/>
      <c r="DM20" s="59"/>
      <c r="DN20" s="59"/>
      <c r="DO20" s="59"/>
      <c r="DP20" s="59"/>
      <c r="DQ20" s="59"/>
      <c r="DR20" s="59"/>
      <c r="DS20" s="59"/>
      <c r="DT20" s="59"/>
      <c r="DU20" s="59"/>
      <c r="DV20" s="59"/>
      <c r="DW20" s="59"/>
      <c r="DX20" s="59"/>
      <c r="DY20" s="59"/>
      <c r="DZ20" s="59"/>
      <c r="EA20" s="60"/>
      <c r="EB20" s="60"/>
      <c r="EC20" s="58"/>
      <c r="EK20" s="58"/>
      <c r="EL20" s="58"/>
      <c r="EQ20" s="58"/>
      <c r="EU20" s="58"/>
      <c r="EW20" s="58"/>
      <c r="FG20" s="58"/>
      <c r="FH20" s="58"/>
      <c r="FI20" s="58"/>
      <c r="FJ20" s="58"/>
      <c r="FU20" s="58"/>
      <c r="FV20" s="58"/>
      <c r="FZ20" s="58"/>
      <c r="GA20" s="58"/>
      <c r="GD20" s="58"/>
      <c r="GF20" s="58"/>
      <c r="GG20" s="58"/>
      <c r="GN20" s="58"/>
      <c r="GR20" s="58"/>
      <c r="GT20" s="58"/>
      <c r="GX20" s="58"/>
      <c r="HH20" s="58"/>
      <c r="HP20" s="58"/>
      <c r="HQ20" s="58"/>
      <c r="HS20" s="58"/>
      <c r="HT20" s="58"/>
      <c r="HY20" s="58"/>
      <c r="HZ20" s="58"/>
      <c r="ID20" s="58"/>
      <c r="IF20" s="58"/>
      <c r="IG20" s="58"/>
      <c r="IH20" s="58"/>
      <c r="IK20" s="58"/>
      <c r="IM20" s="58"/>
      <c r="IO20" s="57"/>
    </row>
    <row r="21" spans="1:249" s="56" customFormat="1" ht="17" customHeight="1">
      <c r="A21" s="2">
        <v>1966</v>
      </c>
      <c r="B21" s="110">
        <v>3288</v>
      </c>
      <c r="C21" s="110">
        <v>1478</v>
      </c>
      <c r="D21" s="110">
        <v>1323</v>
      </c>
      <c r="E21" s="110">
        <v>364</v>
      </c>
      <c r="F21" s="110">
        <v>63</v>
      </c>
      <c r="G21" s="110">
        <v>60</v>
      </c>
      <c r="H21" s="82">
        <v>0.96475436443555918</v>
      </c>
      <c r="I21" s="116"/>
      <c r="J21" s="115"/>
      <c r="P21" s="59"/>
      <c r="Q21" s="59"/>
      <c r="R21" s="59"/>
      <c r="S21" s="59"/>
      <c r="T21" s="59"/>
      <c r="U21" s="59"/>
      <c r="V21" s="59"/>
      <c r="W21" s="59"/>
      <c r="X21" s="59"/>
      <c r="Y21" s="59"/>
      <c r="Z21" s="59"/>
      <c r="AA21" s="59"/>
      <c r="AB21" s="59"/>
      <c r="AC21" s="59"/>
      <c r="AD21" s="59"/>
      <c r="AE21" s="59"/>
      <c r="AF21" s="59"/>
      <c r="AG21" s="59"/>
      <c r="AH21" s="59"/>
      <c r="AI21" s="59"/>
      <c r="AJ21" s="59"/>
      <c r="AK21" s="59"/>
      <c r="AL21" s="60"/>
      <c r="AM21" s="59"/>
      <c r="AN21" s="59"/>
      <c r="AO21" s="59"/>
      <c r="AP21" s="59"/>
      <c r="AQ21" s="59"/>
      <c r="AR21" s="59"/>
      <c r="AS21" s="59"/>
      <c r="AT21" s="59"/>
      <c r="AU21" s="59"/>
      <c r="AV21" s="59"/>
      <c r="AW21" s="59"/>
      <c r="AX21" s="59"/>
      <c r="AY21" s="59"/>
      <c r="AZ21" s="59"/>
      <c r="BA21" s="59"/>
      <c r="BB21" s="59"/>
      <c r="BC21" s="59"/>
      <c r="BD21" s="59"/>
      <c r="BE21" s="59"/>
      <c r="BF21" s="59"/>
      <c r="BG21" s="59"/>
      <c r="BH21" s="59"/>
      <c r="BI21" s="59"/>
      <c r="BJ21" s="59"/>
      <c r="BK21" s="59"/>
      <c r="BL21" s="59"/>
      <c r="BM21" s="59"/>
      <c r="BN21" s="59"/>
      <c r="BO21" s="59"/>
      <c r="BP21" s="59"/>
      <c r="BQ21" s="59"/>
      <c r="BR21" s="59"/>
      <c r="BS21" s="59"/>
      <c r="BT21" s="59"/>
      <c r="BU21" s="59"/>
      <c r="BV21" s="59"/>
      <c r="BW21" s="59"/>
      <c r="BX21" s="59"/>
      <c r="BY21" s="59"/>
      <c r="BZ21" s="59"/>
      <c r="CA21" s="59"/>
      <c r="CB21" s="59"/>
      <c r="CC21" s="59"/>
      <c r="CD21" s="59"/>
      <c r="CE21" s="59"/>
      <c r="CF21" s="59"/>
      <c r="CG21" s="59"/>
      <c r="CH21" s="59"/>
      <c r="CI21" s="59"/>
      <c r="CJ21" s="59"/>
      <c r="CK21" s="59"/>
      <c r="CL21" s="59"/>
      <c r="CM21" s="59"/>
      <c r="CN21" s="59"/>
      <c r="CO21" s="59"/>
      <c r="CP21" s="59"/>
      <c r="CQ21" s="59"/>
      <c r="CR21" s="59"/>
      <c r="CS21" s="59"/>
      <c r="CT21" s="59"/>
      <c r="CU21" s="59"/>
      <c r="CV21" s="59"/>
      <c r="CW21" s="59"/>
      <c r="CX21" s="59"/>
      <c r="CY21" s="59"/>
      <c r="CZ21" s="59"/>
      <c r="DA21" s="59"/>
      <c r="DB21" s="59"/>
      <c r="DC21" s="59"/>
      <c r="DD21" s="59"/>
      <c r="DE21" s="59"/>
      <c r="DF21" s="59"/>
      <c r="DG21" s="59"/>
      <c r="DH21" s="59"/>
      <c r="DI21" s="59"/>
      <c r="DJ21" s="59"/>
      <c r="DK21" s="59"/>
      <c r="DL21" s="59"/>
      <c r="DM21" s="59"/>
      <c r="DN21" s="59"/>
      <c r="DO21" s="59"/>
      <c r="DP21" s="59"/>
      <c r="DQ21" s="59"/>
      <c r="DR21" s="59"/>
      <c r="DS21" s="59"/>
      <c r="DT21" s="59"/>
      <c r="DU21" s="59"/>
      <c r="DV21" s="59"/>
      <c r="DW21" s="59"/>
      <c r="DX21" s="59"/>
      <c r="DY21" s="59"/>
      <c r="DZ21" s="59"/>
      <c r="EA21" s="60"/>
      <c r="EB21" s="60"/>
      <c r="EK21" s="58"/>
      <c r="EL21" s="58"/>
      <c r="EQ21" s="58"/>
      <c r="EU21" s="58"/>
      <c r="EW21" s="58"/>
      <c r="FG21" s="58"/>
      <c r="FH21" s="58"/>
      <c r="FI21" s="58"/>
      <c r="FJ21" s="58"/>
      <c r="FU21" s="58"/>
      <c r="FV21" s="58"/>
      <c r="FZ21" s="58"/>
      <c r="GA21" s="58"/>
      <c r="GD21" s="58"/>
      <c r="GF21" s="58"/>
      <c r="GG21" s="58"/>
      <c r="GN21" s="58"/>
      <c r="GR21" s="58"/>
      <c r="GT21" s="58"/>
      <c r="GX21" s="58"/>
      <c r="HH21" s="58"/>
      <c r="HP21" s="58"/>
      <c r="HQ21" s="58"/>
      <c r="HS21" s="58"/>
      <c r="HT21" s="58"/>
      <c r="HY21" s="58"/>
      <c r="HZ21" s="58"/>
      <c r="ID21" s="58"/>
      <c r="IF21" s="58"/>
      <c r="IG21" s="58"/>
      <c r="IH21" s="58"/>
      <c r="IK21" s="58"/>
      <c r="IM21" s="58"/>
      <c r="IO21" s="57"/>
    </row>
    <row r="22" spans="1:249" s="56" customFormat="1" ht="17" customHeight="1">
      <c r="A22" s="2">
        <v>1967</v>
      </c>
      <c r="B22" s="110">
        <v>3393</v>
      </c>
      <c r="C22" s="110">
        <v>1448</v>
      </c>
      <c r="D22" s="110">
        <v>1423</v>
      </c>
      <c r="E22" s="110">
        <v>392</v>
      </c>
      <c r="F22" s="110">
        <v>65</v>
      </c>
      <c r="G22" s="110">
        <v>66</v>
      </c>
      <c r="H22" s="82">
        <v>0.97526516535025454</v>
      </c>
      <c r="I22" s="116"/>
      <c r="J22" s="115"/>
      <c r="P22" s="59"/>
      <c r="Q22" s="59"/>
      <c r="R22" s="59"/>
      <c r="S22" s="59"/>
      <c r="T22" s="59"/>
      <c r="U22" s="59"/>
      <c r="V22" s="59"/>
      <c r="W22" s="59"/>
      <c r="X22" s="59"/>
      <c r="Y22" s="59"/>
      <c r="Z22" s="59"/>
      <c r="AA22" s="59"/>
      <c r="AB22" s="59"/>
      <c r="AC22" s="59"/>
      <c r="AD22" s="59"/>
      <c r="AE22" s="59"/>
      <c r="AF22" s="59"/>
      <c r="AG22" s="59"/>
      <c r="AH22" s="59"/>
      <c r="AI22" s="59"/>
      <c r="AJ22" s="59"/>
      <c r="AK22" s="59"/>
      <c r="AL22" s="60"/>
      <c r="AM22" s="59"/>
      <c r="AN22" s="59"/>
      <c r="AO22" s="59"/>
      <c r="AP22" s="59"/>
      <c r="AQ22" s="59"/>
      <c r="AR22" s="59"/>
      <c r="AS22" s="59"/>
      <c r="AT22" s="59"/>
      <c r="AU22" s="59"/>
      <c r="AV22" s="59"/>
      <c r="AW22" s="59"/>
      <c r="AX22" s="59"/>
      <c r="AY22" s="59"/>
      <c r="AZ22" s="59"/>
      <c r="BA22" s="59"/>
      <c r="BB22" s="59"/>
      <c r="BC22" s="59"/>
      <c r="BD22" s="59"/>
      <c r="BE22" s="59"/>
      <c r="BF22" s="59"/>
      <c r="BG22" s="59"/>
      <c r="BH22" s="59"/>
      <c r="BI22" s="59"/>
      <c r="BJ22" s="59"/>
      <c r="BK22" s="59"/>
      <c r="BL22" s="59"/>
      <c r="BM22" s="59"/>
      <c r="BN22" s="59"/>
      <c r="BO22" s="59"/>
      <c r="BP22" s="59"/>
      <c r="BQ22" s="59"/>
      <c r="BR22" s="59"/>
      <c r="BS22" s="59"/>
      <c r="BT22" s="59"/>
      <c r="BU22" s="59"/>
      <c r="BV22" s="59"/>
      <c r="BW22" s="59"/>
      <c r="BX22" s="59"/>
      <c r="BY22" s="59"/>
      <c r="BZ22" s="59"/>
      <c r="CA22" s="59"/>
      <c r="CB22" s="59"/>
      <c r="CC22" s="59"/>
      <c r="CD22" s="59"/>
      <c r="CE22" s="59"/>
      <c r="CF22" s="59"/>
      <c r="CG22" s="59"/>
      <c r="CH22" s="59"/>
      <c r="CI22" s="59"/>
      <c r="CJ22" s="59"/>
      <c r="CK22" s="59"/>
      <c r="CL22" s="59"/>
      <c r="CM22" s="59"/>
      <c r="CN22" s="59"/>
      <c r="CO22" s="59"/>
      <c r="CP22" s="59"/>
      <c r="CQ22" s="59"/>
      <c r="CR22" s="59"/>
      <c r="CS22" s="59"/>
      <c r="CT22" s="59"/>
      <c r="CU22" s="59"/>
      <c r="CV22" s="59"/>
      <c r="CW22" s="59"/>
      <c r="CX22" s="59"/>
      <c r="CY22" s="59"/>
      <c r="CZ22" s="59"/>
      <c r="DA22" s="59"/>
      <c r="DB22" s="59"/>
      <c r="DC22" s="59"/>
      <c r="DD22" s="59"/>
      <c r="DE22" s="59"/>
      <c r="DF22" s="59"/>
      <c r="DG22" s="59"/>
      <c r="DH22" s="59"/>
      <c r="DI22" s="59"/>
      <c r="DJ22" s="59"/>
      <c r="DK22" s="59"/>
      <c r="DL22" s="59"/>
      <c r="DM22" s="59"/>
      <c r="DN22" s="59"/>
      <c r="DO22" s="59"/>
      <c r="DP22" s="59"/>
      <c r="DQ22" s="59"/>
      <c r="DR22" s="59"/>
      <c r="DS22" s="59"/>
      <c r="DT22" s="59"/>
      <c r="DU22" s="59"/>
      <c r="DV22" s="59"/>
      <c r="DW22" s="59"/>
      <c r="DX22" s="59"/>
      <c r="DY22" s="59"/>
      <c r="DZ22" s="59"/>
      <c r="EA22" s="60"/>
      <c r="EB22" s="60"/>
      <c r="EK22" s="58"/>
      <c r="EL22" s="58"/>
      <c r="EQ22" s="58"/>
      <c r="EU22" s="58"/>
      <c r="EW22" s="58"/>
      <c r="FG22" s="58"/>
      <c r="FH22" s="58"/>
      <c r="FI22" s="58"/>
      <c r="FK22" s="58"/>
      <c r="FU22" s="58"/>
      <c r="FV22" s="58"/>
      <c r="FZ22" s="58"/>
      <c r="GA22" s="58"/>
      <c r="GD22" s="58"/>
      <c r="GF22" s="58"/>
      <c r="GG22" s="58"/>
      <c r="GN22" s="58"/>
      <c r="GR22" s="58"/>
      <c r="GT22" s="58"/>
      <c r="GX22" s="58"/>
      <c r="HH22" s="58"/>
      <c r="HP22" s="58"/>
      <c r="HQ22" s="58"/>
      <c r="HS22" s="58"/>
      <c r="HT22" s="58"/>
      <c r="HY22" s="58"/>
      <c r="HZ22" s="58"/>
      <c r="ID22" s="58"/>
      <c r="IF22" s="58"/>
      <c r="IG22" s="58"/>
      <c r="IH22" s="58"/>
      <c r="IK22" s="58"/>
      <c r="IM22" s="58"/>
      <c r="IO22" s="57"/>
    </row>
    <row r="23" spans="1:249" s="56" customFormat="1" ht="17" customHeight="1">
      <c r="A23" s="2">
        <v>1968</v>
      </c>
      <c r="B23" s="110">
        <v>3566</v>
      </c>
      <c r="C23" s="110">
        <v>1448</v>
      </c>
      <c r="D23" s="110">
        <v>1551</v>
      </c>
      <c r="E23" s="110">
        <v>424</v>
      </c>
      <c r="F23" s="110">
        <v>70</v>
      </c>
      <c r="G23" s="110">
        <v>73</v>
      </c>
      <c r="H23" s="82">
        <v>1.003975161665762</v>
      </c>
      <c r="I23" s="116"/>
      <c r="J23" s="115"/>
      <c r="P23" s="59"/>
      <c r="Q23" s="59"/>
      <c r="R23" s="59"/>
      <c r="S23" s="59"/>
      <c r="T23" s="59"/>
      <c r="U23" s="59"/>
      <c r="V23" s="59"/>
      <c r="W23" s="59"/>
      <c r="X23" s="59"/>
      <c r="Y23" s="59"/>
      <c r="Z23" s="59"/>
      <c r="AA23" s="59"/>
      <c r="AB23" s="59"/>
      <c r="AC23" s="59"/>
      <c r="AD23" s="59"/>
      <c r="AE23" s="59"/>
      <c r="AF23" s="59"/>
      <c r="AG23" s="59"/>
      <c r="AH23" s="59"/>
      <c r="AI23" s="59"/>
      <c r="AJ23" s="59"/>
      <c r="AK23" s="59"/>
      <c r="AL23" s="60"/>
      <c r="AM23" s="59"/>
      <c r="AN23" s="59"/>
      <c r="AO23" s="59"/>
      <c r="AP23" s="59"/>
      <c r="AQ23" s="59"/>
      <c r="AR23" s="59"/>
      <c r="AS23" s="59"/>
      <c r="AT23" s="59"/>
      <c r="AU23" s="59"/>
      <c r="AV23" s="59"/>
      <c r="AW23" s="59"/>
      <c r="AX23" s="59"/>
      <c r="AY23" s="59"/>
      <c r="AZ23" s="59"/>
      <c r="BA23" s="59"/>
      <c r="BB23" s="59"/>
      <c r="BC23" s="59"/>
      <c r="BD23" s="59"/>
      <c r="BE23" s="59"/>
      <c r="BF23" s="59"/>
      <c r="BG23" s="59"/>
      <c r="BH23" s="59"/>
      <c r="BI23" s="59"/>
      <c r="BJ23" s="59"/>
      <c r="BK23" s="59"/>
      <c r="BL23" s="59"/>
      <c r="BM23" s="59"/>
      <c r="BN23" s="59"/>
      <c r="BO23" s="59"/>
      <c r="BP23" s="59"/>
      <c r="BQ23" s="59"/>
      <c r="BR23" s="59"/>
      <c r="BS23" s="59"/>
      <c r="BT23" s="59"/>
      <c r="BU23" s="59"/>
      <c r="BV23" s="59"/>
      <c r="BW23" s="59"/>
      <c r="BX23" s="59"/>
      <c r="BY23" s="59"/>
      <c r="BZ23" s="59"/>
      <c r="CA23" s="59"/>
      <c r="CB23" s="59"/>
      <c r="CC23" s="59"/>
      <c r="CD23" s="59"/>
      <c r="CE23" s="59"/>
      <c r="CF23" s="59"/>
      <c r="CG23" s="59"/>
      <c r="CH23" s="59"/>
      <c r="CI23" s="59"/>
      <c r="CJ23" s="59"/>
      <c r="CK23" s="59"/>
      <c r="CL23" s="59"/>
      <c r="CM23" s="59"/>
      <c r="CN23" s="59"/>
      <c r="CO23" s="59"/>
      <c r="CP23" s="59"/>
      <c r="CQ23" s="59"/>
      <c r="CR23" s="59"/>
      <c r="CS23" s="59"/>
      <c r="CT23" s="59"/>
      <c r="CU23" s="59"/>
      <c r="CV23" s="59"/>
      <c r="CW23" s="59"/>
      <c r="CX23" s="59"/>
      <c r="CY23" s="59"/>
      <c r="CZ23" s="59"/>
      <c r="DA23" s="59"/>
      <c r="DB23" s="59"/>
      <c r="DC23" s="59"/>
      <c r="DD23" s="59"/>
      <c r="DE23" s="59"/>
      <c r="DF23" s="59"/>
      <c r="DG23" s="59"/>
      <c r="DH23" s="59"/>
      <c r="DI23" s="59"/>
      <c r="DJ23" s="59"/>
      <c r="DK23" s="59"/>
      <c r="DL23" s="59"/>
      <c r="DM23" s="59"/>
      <c r="DN23" s="59"/>
      <c r="DO23" s="59"/>
      <c r="DP23" s="59"/>
      <c r="DQ23" s="59"/>
      <c r="DR23" s="59"/>
      <c r="DS23" s="59"/>
      <c r="DT23" s="59"/>
      <c r="DU23" s="59"/>
      <c r="DV23" s="59"/>
      <c r="DW23" s="59"/>
      <c r="DX23" s="59"/>
      <c r="DY23" s="59"/>
      <c r="DZ23" s="59"/>
      <c r="EA23" s="60"/>
      <c r="EB23" s="60"/>
      <c r="EK23" s="58"/>
      <c r="EL23" s="58"/>
      <c r="EQ23" s="58"/>
      <c r="EU23" s="58"/>
      <c r="EW23" s="58"/>
      <c r="FG23" s="58"/>
      <c r="FH23" s="58"/>
      <c r="FI23" s="58"/>
      <c r="FK23" s="58"/>
      <c r="FU23" s="58"/>
      <c r="FV23" s="58"/>
      <c r="FZ23" s="58"/>
      <c r="GA23" s="58"/>
      <c r="GC23" s="58"/>
      <c r="GD23" s="58"/>
      <c r="GF23" s="58"/>
      <c r="GG23" s="58"/>
      <c r="GN23" s="58"/>
      <c r="GR23" s="58"/>
      <c r="GT23" s="58"/>
      <c r="GX23" s="58"/>
      <c r="HH23" s="58"/>
      <c r="HP23" s="58"/>
      <c r="HQ23" s="58"/>
      <c r="HS23" s="58"/>
      <c r="HT23" s="58"/>
      <c r="HY23" s="58"/>
      <c r="HZ23" s="58"/>
      <c r="ID23" s="58"/>
      <c r="IF23" s="58"/>
      <c r="IG23" s="58"/>
      <c r="IH23" s="58"/>
      <c r="IK23" s="58"/>
      <c r="IM23" s="58"/>
      <c r="IO23" s="57"/>
    </row>
    <row r="24" spans="1:249" s="56" customFormat="1" ht="17" customHeight="1">
      <c r="A24" s="2">
        <v>1969</v>
      </c>
      <c r="B24" s="110">
        <v>3780</v>
      </c>
      <c r="C24" s="110">
        <v>1486</v>
      </c>
      <c r="D24" s="110">
        <v>1673</v>
      </c>
      <c r="E24" s="110">
        <v>467</v>
      </c>
      <c r="F24" s="110">
        <v>74</v>
      </c>
      <c r="G24" s="110">
        <v>80</v>
      </c>
      <c r="H24" s="82">
        <v>1.0424982078007894</v>
      </c>
      <c r="I24" s="116"/>
      <c r="J24" s="115"/>
      <c r="P24" s="59"/>
      <c r="Q24" s="59"/>
      <c r="R24" s="59"/>
      <c r="S24" s="59"/>
      <c r="T24" s="59"/>
      <c r="U24" s="59"/>
      <c r="V24" s="59"/>
      <c r="W24" s="59"/>
      <c r="X24" s="59"/>
      <c r="Y24" s="59"/>
      <c r="Z24" s="59"/>
      <c r="AA24" s="59"/>
      <c r="AB24" s="59"/>
      <c r="AC24" s="59"/>
      <c r="AD24" s="59"/>
      <c r="AE24" s="59"/>
      <c r="AF24" s="59"/>
      <c r="AG24" s="59"/>
      <c r="AH24" s="59"/>
      <c r="AI24" s="59"/>
      <c r="AJ24" s="59"/>
      <c r="AK24" s="59"/>
      <c r="AL24" s="60"/>
      <c r="AM24" s="59"/>
      <c r="AN24" s="59"/>
      <c r="AO24" s="59"/>
      <c r="AP24" s="59"/>
      <c r="AQ24" s="59"/>
      <c r="AR24" s="59"/>
      <c r="AS24" s="59"/>
      <c r="AT24" s="59"/>
      <c r="AU24" s="59"/>
      <c r="AV24" s="59"/>
      <c r="AW24" s="59"/>
      <c r="AX24" s="59"/>
      <c r="AY24" s="59"/>
      <c r="AZ24" s="59"/>
      <c r="BA24" s="59"/>
      <c r="BB24" s="59"/>
      <c r="BC24" s="59"/>
      <c r="BD24" s="59"/>
      <c r="BE24" s="59"/>
      <c r="BF24" s="59"/>
      <c r="BG24" s="59"/>
      <c r="BH24" s="59"/>
      <c r="BI24" s="59"/>
      <c r="BJ24" s="59"/>
      <c r="BK24" s="59"/>
      <c r="BL24" s="59"/>
      <c r="BM24" s="59"/>
      <c r="BN24" s="59"/>
      <c r="BO24" s="59"/>
      <c r="BP24" s="59"/>
      <c r="BQ24" s="59"/>
      <c r="BR24" s="59"/>
      <c r="BS24" s="59"/>
      <c r="BT24" s="59"/>
      <c r="BU24" s="59"/>
      <c r="BV24" s="59"/>
      <c r="BW24" s="59"/>
      <c r="BX24" s="59"/>
      <c r="BY24" s="59"/>
      <c r="BZ24" s="59"/>
      <c r="CA24" s="59"/>
      <c r="CB24" s="59"/>
      <c r="CC24" s="59"/>
      <c r="CD24" s="59"/>
      <c r="CE24" s="59"/>
      <c r="CF24" s="59"/>
      <c r="CG24" s="59"/>
      <c r="CH24" s="59"/>
      <c r="CI24" s="59"/>
      <c r="CJ24" s="59"/>
      <c r="CK24" s="59"/>
      <c r="CL24" s="59"/>
      <c r="CM24" s="59"/>
      <c r="CN24" s="59"/>
      <c r="CO24" s="59"/>
      <c r="CP24" s="59"/>
      <c r="CQ24" s="59"/>
      <c r="CR24" s="59"/>
      <c r="CS24" s="59"/>
      <c r="CT24" s="59"/>
      <c r="CU24" s="59"/>
      <c r="CV24" s="59"/>
      <c r="CW24" s="59"/>
      <c r="CX24" s="59"/>
      <c r="CY24" s="59"/>
      <c r="CZ24" s="59"/>
      <c r="DA24" s="59"/>
      <c r="DB24" s="59"/>
      <c r="DC24" s="59"/>
      <c r="DD24" s="59"/>
      <c r="DE24" s="59"/>
      <c r="DF24" s="59"/>
      <c r="DG24" s="59"/>
      <c r="DH24" s="59"/>
      <c r="DI24" s="59"/>
      <c r="DJ24" s="59"/>
      <c r="DK24" s="59"/>
      <c r="DL24" s="59"/>
      <c r="DM24" s="59"/>
      <c r="DN24" s="59"/>
      <c r="DO24" s="59"/>
      <c r="DP24" s="59"/>
      <c r="DQ24" s="59"/>
      <c r="DR24" s="59"/>
      <c r="DS24" s="59"/>
      <c r="DT24" s="59"/>
      <c r="DU24" s="59"/>
      <c r="DV24" s="59"/>
      <c r="DW24" s="59"/>
      <c r="DX24" s="59"/>
      <c r="DY24" s="59"/>
      <c r="DZ24" s="59"/>
      <c r="EA24" s="60"/>
      <c r="EB24" s="60"/>
      <c r="EK24" s="58"/>
      <c r="EL24" s="58"/>
      <c r="EQ24" s="58"/>
      <c r="EU24" s="58"/>
      <c r="EW24" s="58"/>
      <c r="FG24" s="58"/>
      <c r="FH24" s="58"/>
      <c r="FI24" s="58"/>
      <c r="FK24" s="58"/>
      <c r="FU24" s="58"/>
      <c r="FV24" s="58"/>
      <c r="FZ24" s="58"/>
      <c r="GA24" s="58"/>
      <c r="GC24" s="58"/>
      <c r="GD24" s="58"/>
      <c r="GF24" s="58"/>
      <c r="GG24" s="58"/>
      <c r="GN24" s="58"/>
      <c r="GR24" s="58"/>
      <c r="GT24" s="58"/>
      <c r="GX24" s="58"/>
      <c r="HH24" s="58"/>
      <c r="HP24" s="58"/>
      <c r="HQ24" s="58"/>
      <c r="HS24" s="58"/>
      <c r="HT24" s="58"/>
      <c r="HY24" s="58"/>
      <c r="HZ24" s="58"/>
      <c r="ID24" s="58"/>
      <c r="IF24" s="58"/>
      <c r="IG24" s="58"/>
      <c r="IH24" s="58"/>
      <c r="IK24" s="58"/>
      <c r="IM24" s="58"/>
      <c r="IO24" s="57"/>
    </row>
    <row r="25" spans="1:249" s="56" customFormat="1" ht="17" customHeight="1">
      <c r="A25" s="2">
        <v>1970</v>
      </c>
      <c r="B25" s="110">
        <v>4053</v>
      </c>
      <c r="C25" s="110">
        <v>1556</v>
      </c>
      <c r="D25" s="110">
        <v>1839</v>
      </c>
      <c r="E25" s="110">
        <v>493</v>
      </c>
      <c r="F25" s="110">
        <v>78</v>
      </c>
      <c r="G25" s="110">
        <v>87</v>
      </c>
      <c r="H25" s="82">
        <v>1.095234415632381</v>
      </c>
      <c r="I25" s="116"/>
      <c r="J25" s="115"/>
      <c r="P25" s="59"/>
      <c r="Q25" s="59"/>
      <c r="R25" s="59"/>
      <c r="S25" s="59"/>
      <c r="T25" s="59"/>
      <c r="U25" s="59"/>
      <c r="V25" s="59"/>
      <c r="W25" s="59"/>
      <c r="X25" s="59"/>
      <c r="Y25" s="59"/>
      <c r="Z25" s="59"/>
      <c r="AA25" s="59"/>
      <c r="AB25" s="59"/>
      <c r="AC25" s="59"/>
      <c r="AD25" s="59"/>
      <c r="AE25" s="59"/>
      <c r="AF25" s="59"/>
      <c r="AG25" s="59"/>
      <c r="AH25" s="59"/>
      <c r="AI25" s="59"/>
      <c r="AJ25" s="59"/>
      <c r="AK25" s="59"/>
      <c r="AL25" s="60"/>
      <c r="AM25" s="59"/>
      <c r="AN25" s="59"/>
      <c r="AO25" s="59"/>
      <c r="AP25" s="59"/>
      <c r="AQ25" s="59"/>
      <c r="AR25" s="59"/>
      <c r="AS25" s="59"/>
      <c r="AT25" s="59"/>
      <c r="AU25" s="59"/>
      <c r="AV25" s="59"/>
      <c r="AW25" s="59"/>
      <c r="AX25" s="59"/>
      <c r="AY25" s="59"/>
      <c r="AZ25" s="59"/>
      <c r="BA25" s="59"/>
      <c r="BB25" s="59"/>
      <c r="BC25" s="59"/>
      <c r="BD25" s="59"/>
      <c r="BE25" s="59"/>
      <c r="BF25" s="59"/>
      <c r="BG25" s="59"/>
      <c r="BH25" s="59"/>
      <c r="BI25" s="59"/>
      <c r="BJ25" s="59"/>
      <c r="BK25" s="59"/>
      <c r="BL25" s="59"/>
      <c r="BM25" s="59"/>
      <c r="BN25" s="59"/>
      <c r="BO25" s="59"/>
      <c r="BP25" s="59"/>
      <c r="BQ25" s="59"/>
      <c r="BR25" s="59"/>
      <c r="BS25" s="59"/>
      <c r="BT25" s="59"/>
      <c r="BU25" s="59"/>
      <c r="BV25" s="59"/>
      <c r="BW25" s="59"/>
      <c r="BX25" s="59"/>
      <c r="BY25" s="59"/>
      <c r="BZ25" s="59"/>
      <c r="CA25" s="59"/>
      <c r="CB25" s="59"/>
      <c r="CC25" s="59"/>
      <c r="CD25" s="59"/>
      <c r="CE25" s="59"/>
      <c r="CF25" s="59"/>
      <c r="CG25" s="59"/>
      <c r="CH25" s="59"/>
      <c r="CI25" s="59"/>
      <c r="CJ25" s="59"/>
      <c r="CK25" s="59"/>
      <c r="CL25" s="59"/>
      <c r="CM25" s="59"/>
      <c r="CN25" s="59"/>
      <c r="CO25" s="59"/>
      <c r="CP25" s="59"/>
      <c r="CQ25" s="59"/>
      <c r="CR25" s="59"/>
      <c r="CS25" s="59"/>
      <c r="CT25" s="59"/>
      <c r="CU25" s="59"/>
      <c r="CV25" s="59"/>
      <c r="CW25" s="59"/>
      <c r="CX25" s="59"/>
      <c r="CY25" s="59"/>
      <c r="CZ25" s="59"/>
      <c r="DA25" s="59"/>
      <c r="DB25" s="59"/>
      <c r="DC25" s="59"/>
      <c r="DD25" s="59"/>
      <c r="DE25" s="59"/>
      <c r="DF25" s="59"/>
      <c r="DG25" s="59"/>
      <c r="DH25" s="59"/>
      <c r="DI25" s="59"/>
      <c r="DJ25" s="59"/>
      <c r="DK25" s="59"/>
      <c r="DL25" s="59"/>
      <c r="DM25" s="59"/>
      <c r="DN25" s="59"/>
      <c r="DO25" s="59"/>
      <c r="DP25" s="59"/>
      <c r="DQ25" s="59"/>
      <c r="DR25" s="59"/>
      <c r="DS25" s="59"/>
      <c r="DT25" s="59"/>
      <c r="DU25" s="59"/>
      <c r="DV25" s="59"/>
      <c r="DW25" s="59"/>
      <c r="DX25" s="59"/>
      <c r="DY25" s="59"/>
      <c r="DZ25" s="59"/>
      <c r="EA25" s="60"/>
      <c r="EB25" s="60"/>
      <c r="EK25" s="58"/>
      <c r="EL25" s="58"/>
      <c r="EQ25" s="58"/>
      <c r="EU25" s="58"/>
      <c r="EW25" s="58"/>
      <c r="FG25" s="58"/>
      <c r="FH25" s="58"/>
      <c r="FI25" s="58"/>
      <c r="FK25" s="58"/>
      <c r="FU25" s="58"/>
      <c r="FV25" s="58"/>
      <c r="FZ25" s="58"/>
      <c r="GA25" s="58"/>
      <c r="GC25" s="58"/>
      <c r="GD25" s="58"/>
      <c r="GF25" s="58"/>
      <c r="GG25" s="58"/>
      <c r="GN25" s="58"/>
      <c r="GR25" s="58"/>
      <c r="GT25" s="58"/>
      <c r="GX25" s="58"/>
      <c r="HH25" s="58"/>
      <c r="HP25" s="58"/>
      <c r="HQ25" s="58"/>
      <c r="HS25" s="58"/>
      <c r="HT25" s="58"/>
      <c r="HY25" s="58"/>
      <c r="HZ25" s="58"/>
      <c r="ID25" s="58"/>
      <c r="IF25" s="58"/>
      <c r="IG25" s="58"/>
      <c r="IH25" s="58"/>
      <c r="IK25" s="58"/>
      <c r="IM25" s="58"/>
      <c r="IO25" s="57"/>
    </row>
    <row r="26" spans="1:249" s="56" customFormat="1" ht="17" customHeight="1">
      <c r="A26" s="2">
        <v>1971</v>
      </c>
      <c r="B26" s="110">
        <v>4208</v>
      </c>
      <c r="C26" s="110">
        <v>1559</v>
      </c>
      <c r="D26" s="110">
        <v>1947</v>
      </c>
      <c r="E26" s="110">
        <v>530</v>
      </c>
      <c r="F26" s="110">
        <v>84</v>
      </c>
      <c r="G26" s="110">
        <v>88</v>
      </c>
      <c r="H26" s="82">
        <v>1.1144684945344829</v>
      </c>
      <c r="I26" s="116"/>
      <c r="J26" s="115"/>
      <c r="P26" s="59"/>
      <c r="Q26" s="59"/>
      <c r="R26" s="59"/>
      <c r="S26" s="59"/>
      <c r="T26" s="59"/>
      <c r="U26" s="59"/>
      <c r="V26" s="59"/>
      <c r="W26" s="59"/>
      <c r="X26" s="59"/>
      <c r="Y26" s="59"/>
      <c r="Z26" s="59"/>
      <c r="AA26" s="59"/>
      <c r="AB26" s="59"/>
      <c r="AC26" s="59"/>
      <c r="AD26" s="59"/>
      <c r="AE26" s="59"/>
      <c r="AF26" s="59"/>
      <c r="AG26" s="59"/>
      <c r="AH26" s="59"/>
      <c r="AI26" s="59"/>
      <c r="AJ26" s="59"/>
      <c r="AK26" s="59"/>
      <c r="AL26" s="60"/>
      <c r="AM26" s="59"/>
      <c r="AN26" s="59"/>
      <c r="AO26" s="59"/>
      <c r="AP26" s="59"/>
      <c r="AQ26" s="59"/>
      <c r="AR26" s="59"/>
      <c r="AS26" s="59"/>
      <c r="AT26" s="59"/>
      <c r="AU26" s="59"/>
      <c r="AV26" s="59"/>
      <c r="AW26" s="59"/>
      <c r="AX26" s="59"/>
      <c r="AY26" s="59"/>
      <c r="AZ26" s="59"/>
      <c r="BA26" s="59"/>
      <c r="BB26" s="59"/>
      <c r="BC26" s="59"/>
      <c r="BD26" s="59"/>
      <c r="BE26" s="59"/>
      <c r="BF26" s="59"/>
      <c r="BG26" s="59"/>
      <c r="BH26" s="59"/>
      <c r="BI26" s="59"/>
      <c r="BJ26" s="59"/>
      <c r="BK26" s="59"/>
      <c r="BL26" s="59"/>
      <c r="BM26" s="59"/>
      <c r="BN26" s="59"/>
      <c r="BO26" s="59"/>
      <c r="BP26" s="59"/>
      <c r="BQ26" s="59"/>
      <c r="BR26" s="59"/>
      <c r="BS26" s="59"/>
      <c r="BT26" s="59"/>
      <c r="BU26" s="59"/>
      <c r="BV26" s="59"/>
      <c r="BW26" s="59"/>
      <c r="BX26" s="59"/>
      <c r="BY26" s="59"/>
      <c r="BZ26" s="59"/>
      <c r="CA26" s="59"/>
      <c r="CB26" s="59"/>
      <c r="CC26" s="59"/>
      <c r="CD26" s="59"/>
      <c r="CE26" s="59"/>
      <c r="CF26" s="59"/>
      <c r="CG26" s="59"/>
      <c r="CH26" s="59"/>
      <c r="CI26" s="59"/>
      <c r="CJ26" s="59"/>
      <c r="CK26" s="59"/>
      <c r="CL26" s="59"/>
      <c r="CM26" s="59"/>
      <c r="CN26" s="59"/>
      <c r="CO26" s="59"/>
      <c r="CP26" s="59"/>
      <c r="CQ26" s="59"/>
      <c r="CR26" s="59"/>
      <c r="CS26" s="59"/>
      <c r="CT26" s="59"/>
      <c r="CU26" s="59"/>
      <c r="CV26" s="59"/>
      <c r="CW26" s="59"/>
      <c r="CX26" s="59"/>
      <c r="CY26" s="59"/>
      <c r="CZ26" s="59"/>
      <c r="DA26" s="59"/>
      <c r="DB26" s="59"/>
      <c r="DC26" s="59"/>
      <c r="DD26" s="59"/>
      <c r="DE26" s="59"/>
      <c r="DF26" s="59"/>
      <c r="DG26" s="59"/>
      <c r="DH26" s="59"/>
      <c r="DI26" s="59"/>
      <c r="DJ26" s="59"/>
      <c r="DK26" s="59"/>
      <c r="DL26" s="59"/>
      <c r="DM26" s="59"/>
      <c r="DN26" s="59"/>
      <c r="DO26" s="59"/>
      <c r="DP26" s="59"/>
      <c r="DQ26" s="59"/>
      <c r="DR26" s="59"/>
      <c r="DS26" s="59"/>
      <c r="DT26" s="59"/>
      <c r="DU26" s="59"/>
      <c r="DV26" s="59"/>
      <c r="DW26" s="59"/>
      <c r="DX26" s="59"/>
      <c r="DY26" s="59"/>
      <c r="DZ26" s="59"/>
      <c r="EA26" s="60"/>
      <c r="EB26" s="60"/>
      <c r="EK26" s="58"/>
      <c r="EL26" s="58"/>
      <c r="EQ26" s="58"/>
      <c r="EU26" s="58"/>
      <c r="EW26" s="58"/>
      <c r="FG26" s="58"/>
      <c r="FH26" s="58"/>
      <c r="FI26" s="58"/>
      <c r="FK26" s="58"/>
      <c r="FU26" s="58"/>
      <c r="FV26" s="58"/>
      <c r="FZ26" s="58"/>
      <c r="GA26" s="58"/>
      <c r="GC26" s="58"/>
      <c r="GD26" s="58"/>
      <c r="GF26" s="58"/>
      <c r="GG26" s="58"/>
      <c r="GN26" s="58"/>
      <c r="GR26" s="58"/>
      <c r="GT26" s="58"/>
      <c r="GX26" s="58"/>
      <c r="HH26" s="58"/>
      <c r="HP26" s="58"/>
      <c r="HQ26" s="58"/>
      <c r="HS26" s="58"/>
      <c r="HT26" s="58"/>
      <c r="HY26" s="58"/>
      <c r="HZ26" s="58"/>
      <c r="ID26" s="58"/>
      <c r="IF26" s="58"/>
      <c r="IG26" s="58"/>
      <c r="IH26" s="58"/>
      <c r="IK26" s="58"/>
      <c r="IM26" s="58"/>
      <c r="IO26" s="57"/>
    </row>
    <row r="27" spans="1:249" s="56" customFormat="1" ht="17" customHeight="1">
      <c r="A27" s="2">
        <v>1972</v>
      </c>
      <c r="B27" s="110">
        <v>4376</v>
      </c>
      <c r="C27" s="110">
        <v>1576</v>
      </c>
      <c r="D27" s="110">
        <v>2057</v>
      </c>
      <c r="E27" s="110">
        <v>560</v>
      </c>
      <c r="F27" s="110">
        <v>89</v>
      </c>
      <c r="G27" s="110">
        <v>95</v>
      </c>
      <c r="H27" s="82">
        <v>1.1361673807144157</v>
      </c>
      <c r="I27" s="116"/>
      <c r="J27" s="115"/>
      <c r="P27" s="59"/>
      <c r="Q27" s="59"/>
      <c r="R27" s="59"/>
      <c r="S27" s="59"/>
      <c r="T27" s="59"/>
      <c r="U27" s="59"/>
      <c r="V27" s="59"/>
      <c r="W27" s="59"/>
      <c r="X27" s="59"/>
      <c r="Y27" s="59"/>
      <c r="Z27" s="59"/>
      <c r="AA27" s="59"/>
      <c r="AB27" s="59"/>
      <c r="AC27" s="59"/>
      <c r="AD27" s="59"/>
      <c r="AE27" s="59"/>
      <c r="AF27" s="59"/>
      <c r="AG27" s="59"/>
      <c r="AH27" s="59"/>
      <c r="AI27" s="59"/>
      <c r="AJ27" s="59"/>
      <c r="AK27" s="59"/>
      <c r="AL27" s="60"/>
      <c r="AM27" s="59"/>
      <c r="AN27" s="59"/>
      <c r="AO27" s="59"/>
      <c r="AP27" s="59"/>
      <c r="AQ27" s="59"/>
      <c r="AR27" s="59"/>
      <c r="AS27" s="59"/>
      <c r="AT27" s="59"/>
      <c r="AU27" s="59"/>
      <c r="AV27" s="59"/>
      <c r="AW27" s="59"/>
      <c r="AX27" s="59"/>
      <c r="AY27" s="59"/>
      <c r="AZ27" s="59"/>
      <c r="BA27" s="59"/>
      <c r="BB27" s="59"/>
      <c r="BC27" s="59"/>
      <c r="BD27" s="59"/>
      <c r="BE27" s="59"/>
      <c r="BF27" s="59"/>
      <c r="BG27" s="59"/>
      <c r="BH27" s="59"/>
      <c r="BI27" s="59"/>
      <c r="BJ27" s="59"/>
      <c r="BK27" s="59"/>
      <c r="BL27" s="59"/>
      <c r="BM27" s="59"/>
      <c r="BN27" s="59"/>
      <c r="BO27" s="59"/>
      <c r="BP27" s="59"/>
      <c r="BQ27" s="59"/>
      <c r="BR27" s="59"/>
      <c r="BS27" s="59"/>
      <c r="BT27" s="59"/>
      <c r="BU27" s="59"/>
      <c r="BV27" s="59"/>
      <c r="BW27" s="59"/>
      <c r="BX27" s="59"/>
      <c r="BY27" s="59"/>
      <c r="BZ27" s="59"/>
      <c r="CA27" s="59"/>
      <c r="CB27" s="59"/>
      <c r="CC27" s="59"/>
      <c r="CD27" s="59"/>
      <c r="CE27" s="59"/>
      <c r="CF27" s="59"/>
      <c r="CG27" s="59"/>
      <c r="CH27" s="59"/>
      <c r="CI27" s="59"/>
      <c r="CJ27" s="59"/>
      <c r="CK27" s="59"/>
      <c r="CL27" s="59"/>
      <c r="CM27" s="59"/>
      <c r="CN27" s="59"/>
      <c r="CO27" s="59"/>
      <c r="CP27" s="59"/>
      <c r="CQ27" s="59"/>
      <c r="CR27" s="59"/>
      <c r="CS27" s="59"/>
      <c r="CT27" s="59"/>
      <c r="CU27" s="59"/>
      <c r="CV27" s="59"/>
      <c r="CW27" s="59"/>
      <c r="CX27" s="59"/>
      <c r="CY27" s="59"/>
      <c r="CZ27" s="59"/>
      <c r="DA27" s="59"/>
      <c r="DB27" s="59"/>
      <c r="DC27" s="59"/>
      <c r="DD27" s="59"/>
      <c r="DE27" s="59"/>
      <c r="DF27" s="59"/>
      <c r="DG27" s="59"/>
      <c r="DH27" s="59"/>
      <c r="DI27" s="59"/>
      <c r="DJ27" s="59"/>
      <c r="DK27" s="59"/>
      <c r="DL27" s="59"/>
      <c r="DM27" s="59"/>
      <c r="DN27" s="59"/>
      <c r="DO27" s="59"/>
      <c r="DP27" s="59"/>
      <c r="DQ27" s="59"/>
      <c r="DR27" s="59"/>
      <c r="DS27" s="59"/>
      <c r="DT27" s="59"/>
      <c r="DU27" s="59"/>
      <c r="DV27" s="59"/>
      <c r="DW27" s="59"/>
      <c r="DX27" s="59"/>
      <c r="DY27" s="59"/>
      <c r="DZ27" s="59"/>
      <c r="EA27" s="60"/>
      <c r="EB27" s="60"/>
      <c r="EK27" s="58"/>
      <c r="EL27" s="58"/>
      <c r="EQ27" s="58"/>
      <c r="EU27" s="58"/>
      <c r="EW27" s="58"/>
      <c r="FG27" s="58"/>
      <c r="FH27" s="58"/>
      <c r="FI27" s="58"/>
      <c r="FK27" s="58"/>
      <c r="FU27" s="58"/>
      <c r="FV27" s="58"/>
      <c r="FZ27" s="58"/>
      <c r="GA27" s="58"/>
      <c r="GC27" s="58"/>
      <c r="GD27" s="58"/>
      <c r="GF27" s="58"/>
      <c r="GG27" s="58"/>
      <c r="GN27" s="58"/>
      <c r="GR27" s="58"/>
      <c r="GT27" s="58"/>
      <c r="GX27" s="58"/>
      <c r="HH27" s="58"/>
      <c r="HP27" s="58"/>
      <c r="HQ27" s="58"/>
      <c r="HS27" s="58"/>
      <c r="HT27" s="58"/>
      <c r="HY27" s="58"/>
      <c r="HZ27" s="58"/>
      <c r="ID27" s="58"/>
      <c r="IF27" s="58"/>
      <c r="IG27" s="58"/>
      <c r="IH27" s="58"/>
      <c r="IK27" s="58"/>
      <c r="IM27" s="58"/>
      <c r="IO27" s="57"/>
    </row>
    <row r="28" spans="1:249" s="56" customFormat="1" ht="17" customHeight="1">
      <c r="A28" s="2">
        <v>1973</v>
      </c>
      <c r="B28" s="110">
        <v>4614</v>
      </c>
      <c r="C28" s="110">
        <v>1581</v>
      </c>
      <c r="D28" s="110">
        <v>2241</v>
      </c>
      <c r="E28" s="110">
        <v>588</v>
      </c>
      <c r="F28" s="110">
        <v>95</v>
      </c>
      <c r="G28" s="110">
        <v>110</v>
      </c>
      <c r="H28" s="82">
        <v>1.1747815510701163</v>
      </c>
      <c r="I28" s="116"/>
      <c r="J28" s="115"/>
      <c r="P28" s="59"/>
      <c r="Q28" s="59"/>
      <c r="R28" s="59"/>
      <c r="S28" s="59"/>
      <c r="T28" s="59"/>
      <c r="U28" s="59"/>
      <c r="V28" s="59"/>
      <c r="W28" s="59"/>
      <c r="X28" s="59"/>
      <c r="Y28" s="59"/>
      <c r="Z28" s="59"/>
      <c r="AA28" s="59"/>
      <c r="AB28" s="59"/>
      <c r="AC28" s="59"/>
      <c r="AD28" s="59"/>
      <c r="AE28" s="59"/>
      <c r="AF28" s="59"/>
      <c r="AG28" s="59"/>
      <c r="AH28" s="59"/>
      <c r="AI28" s="59"/>
      <c r="AJ28" s="59"/>
      <c r="AK28" s="59"/>
      <c r="AL28" s="60"/>
      <c r="AM28" s="59"/>
      <c r="AN28" s="59"/>
      <c r="AO28" s="59"/>
      <c r="AP28" s="59"/>
      <c r="AQ28" s="59"/>
      <c r="AR28" s="59"/>
      <c r="AS28" s="59"/>
      <c r="AT28" s="59"/>
      <c r="AU28" s="59"/>
      <c r="AV28" s="59"/>
      <c r="AW28" s="59"/>
      <c r="AX28" s="59"/>
      <c r="AY28" s="59"/>
      <c r="AZ28" s="59"/>
      <c r="BA28" s="59"/>
      <c r="BB28" s="59"/>
      <c r="BC28" s="59"/>
      <c r="BD28" s="59"/>
      <c r="BE28" s="59"/>
      <c r="BF28" s="59"/>
      <c r="BG28" s="59"/>
      <c r="BH28" s="59"/>
      <c r="BI28" s="59"/>
      <c r="BJ28" s="59"/>
      <c r="BK28" s="59"/>
      <c r="BL28" s="59"/>
      <c r="BM28" s="59"/>
      <c r="BN28" s="59"/>
      <c r="BO28" s="59"/>
      <c r="BP28" s="59"/>
      <c r="BQ28" s="59"/>
      <c r="BR28" s="59"/>
      <c r="BS28" s="59"/>
      <c r="BT28" s="59"/>
      <c r="BU28" s="59"/>
      <c r="BV28" s="59"/>
      <c r="BW28" s="59"/>
      <c r="BX28" s="59"/>
      <c r="BY28" s="59"/>
      <c r="BZ28" s="59"/>
      <c r="CA28" s="59"/>
      <c r="CB28" s="59"/>
      <c r="CC28" s="59"/>
      <c r="CD28" s="59"/>
      <c r="CE28" s="59"/>
      <c r="CF28" s="59"/>
      <c r="CG28" s="59"/>
      <c r="CH28" s="59"/>
      <c r="CI28" s="59"/>
      <c r="CJ28" s="59"/>
      <c r="CK28" s="59"/>
      <c r="CL28" s="59"/>
      <c r="CM28" s="59"/>
      <c r="CN28" s="59"/>
      <c r="CO28" s="59"/>
      <c r="CP28" s="59"/>
      <c r="CQ28" s="59"/>
      <c r="CR28" s="59"/>
      <c r="CS28" s="59"/>
      <c r="CT28" s="59"/>
      <c r="CU28" s="59"/>
      <c r="CV28" s="59"/>
      <c r="CW28" s="59"/>
      <c r="CX28" s="59"/>
      <c r="CY28" s="59"/>
      <c r="CZ28" s="59"/>
      <c r="DA28" s="59"/>
      <c r="DB28" s="59"/>
      <c r="DC28" s="59"/>
      <c r="DD28" s="59"/>
      <c r="DE28" s="59"/>
      <c r="DF28" s="59"/>
      <c r="DG28" s="59"/>
      <c r="DH28" s="59"/>
      <c r="DI28" s="59"/>
      <c r="DJ28" s="59"/>
      <c r="DK28" s="59"/>
      <c r="DL28" s="59"/>
      <c r="DM28" s="59"/>
      <c r="DN28" s="59"/>
      <c r="DO28" s="59"/>
      <c r="DP28" s="59"/>
      <c r="DQ28" s="59"/>
      <c r="DR28" s="59"/>
      <c r="DS28" s="59"/>
      <c r="DT28" s="59"/>
      <c r="DU28" s="59"/>
      <c r="DV28" s="59"/>
      <c r="DW28" s="59"/>
      <c r="DX28" s="59"/>
      <c r="DY28" s="59"/>
      <c r="DZ28" s="59"/>
      <c r="EA28" s="60"/>
      <c r="EB28" s="60"/>
      <c r="EK28" s="58"/>
      <c r="EL28" s="58"/>
      <c r="EQ28" s="58"/>
      <c r="EU28" s="58"/>
      <c r="EW28" s="58"/>
      <c r="FG28" s="58"/>
      <c r="FH28" s="58"/>
      <c r="FI28" s="58"/>
      <c r="FK28" s="58"/>
      <c r="FU28" s="58"/>
      <c r="FV28" s="58"/>
      <c r="FZ28" s="58"/>
      <c r="GA28" s="58"/>
      <c r="GC28" s="58"/>
      <c r="GD28" s="58"/>
      <c r="GF28" s="58"/>
      <c r="GG28" s="58"/>
      <c r="GN28" s="58"/>
      <c r="GR28" s="58"/>
      <c r="GT28" s="58"/>
      <c r="GX28" s="58"/>
      <c r="HH28" s="58"/>
      <c r="HP28" s="58"/>
      <c r="HQ28" s="58"/>
      <c r="HS28" s="58"/>
      <c r="HT28" s="58"/>
      <c r="HY28" s="58"/>
      <c r="HZ28" s="58"/>
      <c r="ID28" s="58"/>
      <c r="IF28" s="58"/>
      <c r="IG28" s="58"/>
      <c r="IH28" s="58"/>
      <c r="IK28" s="58"/>
      <c r="IM28" s="58"/>
      <c r="IO28" s="57"/>
    </row>
    <row r="29" spans="1:249" s="56" customFormat="1" ht="17" customHeight="1">
      <c r="A29" s="2">
        <v>1974</v>
      </c>
      <c r="B29" s="110">
        <v>4623</v>
      </c>
      <c r="C29" s="110">
        <v>1579</v>
      </c>
      <c r="D29" s="110">
        <v>2245</v>
      </c>
      <c r="E29" s="110">
        <v>597</v>
      </c>
      <c r="F29" s="110">
        <v>96</v>
      </c>
      <c r="G29" s="110">
        <v>107</v>
      </c>
      <c r="H29" s="82">
        <v>1.1547545579790375</v>
      </c>
      <c r="I29" s="116"/>
      <c r="J29" s="115"/>
      <c r="P29" s="59"/>
      <c r="Q29" s="59"/>
      <c r="R29" s="59"/>
      <c r="S29" s="59"/>
      <c r="T29" s="59"/>
      <c r="U29" s="59"/>
      <c r="V29" s="59"/>
      <c r="W29" s="59"/>
      <c r="X29" s="59"/>
      <c r="Y29" s="59"/>
      <c r="Z29" s="59"/>
      <c r="AA29" s="59"/>
      <c r="AB29" s="59"/>
      <c r="AC29" s="59"/>
      <c r="AD29" s="59"/>
      <c r="AE29" s="59"/>
      <c r="AF29" s="59"/>
      <c r="AG29" s="59"/>
      <c r="AH29" s="59"/>
      <c r="AI29" s="59"/>
      <c r="AJ29" s="59"/>
      <c r="AK29" s="59"/>
      <c r="AL29" s="60"/>
      <c r="AM29" s="59"/>
      <c r="AN29" s="59"/>
      <c r="AO29" s="59"/>
      <c r="AP29" s="59"/>
      <c r="AQ29" s="59"/>
      <c r="AR29" s="59"/>
      <c r="AS29" s="59"/>
      <c r="AT29" s="59"/>
      <c r="AU29" s="59"/>
      <c r="AV29" s="59"/>
      <c r="AW29" s="59"/>
      <c r="AX29" s="59"/>
      <c r="AY29" s="59"/>
      <c r="AZ29" s="59"/>
      <c r="BA29" s="59"/>
      <c r="BB29" s="59"/>
      <c r="BC29" s="59"/>
      <c r="BD29" s="59"/>
      <c r="BE29" s="59"/>
      <c r="BF29" s="59"/>
      <c r="BG29" s="59"/>
      <c r="BH29" s="59"/>
      <c r="BI29" s="59"/>
      <c r="BJ29" s="59"/>
      <c r="BK29" s="59"/>
      <c r="BL29" s="59"/>
      <c r="BM29" s="59"/>
      <c r="BN29" s="59"/>
      <c r="BO29" s="59"/>
      <c r="BP29" s="59"/>
      <c r="BQ29" s="59"/>
      <c r="BR29" s="59"/>
      <c r="BS29" s="59"/>
      <c r="BT29" s="59"/>
      <c r="BU29" s="59"/>
      <c r="BV29" s="59"/>
      <c r="BW29" s="59"/>
      <c r="BX29" s="59"/>
      <c r="BY29" s="59"/>
      <c r="BZ29" s="59"/>
      <c r="CA29" s="59"/>
      <c r="CB29" s="59"/>
      <c r="CC29" s="59"/>
      <c r="CD29" s="59"/>
      <c r="CE29" s="59"/>
      <c r="CF29" s="59"/>
      <c r="CG29" s="59"/>
      <c r="CH29" s="59"/>
      <c r="CI29" s="59"/>
      <c r="CJ29" s="59"/>
      <c r="CK29" s="59"/>
      <c r="CL29" s="59"/>
      <c r="CM29" s="59"/>
      <c r="CN29" s="59"/>
      <c r="CO29" s="59"/>
      <c r="CP29" s="59"/>
      <c r="CQ29" s="59"/>
      <c r="CR29" s="59"/>
      <c r="CS29" s="59"/>
      <c r="CT29" s="59"/>
      <c r="CU29" s="59"/>
      <c r="CV29" s="59"/>
      <c r="CW29" s="59"/>
      <c r="CX29" s="59"/>
      <c r="CY29" s="59"/>
      <c r="CZ29" s="59"/>
      <c r="DA29" s="59"/>
      <c r="DB29" s="59"/>
      <c r="DC29" s="59"/>
      <c r="DD29" s="59"/>
      <c r="DE29" s="59"/>
      <c r="DF29" s="59"/>
      <c r="DG29" s="59"/>
      <c r="DH29" s="59"/>
      <c r="DI29" s="59"/>
      <c r="DJ29" s="59"/>
      <c r="DK29" s="59"/>
      <c r="DL29" s="59"/>
      <c r="DM29" s="59"/>
      <c r="DN29" s="59"/>
      <c r="DO29" s="59"/>
      <c r="DP29" s="59"/>
      <c r="DQ29" s="59"/>
      <c r="DR29" s="59"/>
      <c r="DS29" s="59"/>
      <c r="DT29" s="59"/>
      <c r="DU29" s="59"/>
      <c r="DV29" s="59"/>
      <c r="DW29" s="59"/>
      <c r="DX29" s="59"/>
      <c r="DY29" s="59"/>
      <c r="DZ29" s="59"/>
      <c r="EA29" s="60"/>
      <c r="EB29" s="60"/>
      <c r="EK29" s="58"/>
      <c r="EL29" s="58"/>
      <c r="EQ29" s="58"/>
      <c r="EU29" s="58"/>
      <c r="EW29" s="58"/>
      <c r="FG29" s="58"/>
      <c r="FH29" s="58"/>
      <c r="FI29" s="58"/>
      <c r="FK29" s="58"/>
      <c r="FU29" s="58"/>
      <c r="FV29" s="58"/>
      <c r="FZ29" s="58"/>
      <c r="GA29" s="58"/>
      <c r="GC29" s="58"/>
      <c r="GD29" s="58"/>
      <c r="GF29" s="58"/>
      <c r="GG29" s="58"/>
      <c r="GN29" s="58"/>
      <c r="GR29" s="58"/>
      <c r="GT29" s="58"/>
      <c r="GX29" s="58"/>
      <c r="HH29" s="58"/>
      <c r="HP29" s="58"/>
      <c r="HQ29" s="58"/>
      <c r="HS29" s="58"/>
      <c r="HT29" s="58"/>
      <c r="HY29" s="58"/>
      <c r="HZ29" s="58"/>
      <c r="ID29" s="58"/>
      <c r="IF29" s="58"/>
      <c r="IG29" s="58"/>
      <c r="IH29" s="58"/>
      <c r="IK29" s="58"/>
      <c r="IM29" s="58"/>
      <c r="IO29" s="57"/>
    </row>
    <row r="30" spans="1:249" s="56" customFormat="1" ht="17" customHeight="1">
      <c r="A30" s="2">
        <v>1975</v>
      </c>
      <c r="B30" s="110">
        <v>4596</v>
      </c>
      <c r="C30" s="110">
        <v>1673</v>
      </c>
      <c r="D30" s="110">
        <v>2132</v>
      </c>
      <c r="E30" s="110">
        <v>604</v>
      </c>
      <c r="F30" s="110">
        <v>95</v>
      </c>
      <c r="G30" s="110">
        <v>92</v>
      </c>
      <c r="H30" s="82">
        <v>1.1267226653682336</v>
      </c>
      <c r="I30" s="116"/>
      <c r="J30" s="115"/>
      <c r="P30" s="59"/>
      <c r="Q30" s="59"/>
      <c r="R30" s="59"/>
      <c r="S30" s="59"/>
      <c r="T30" s="59"/>
      <c r="U30" s="59"/>
      <c r="V30" s="59"/>
      <c r="W30" s="59"/>
      <c r="X30" s="59"/>
      <c r="Y30" s="59"/>
      <c r="Z30" s="59"/>
      <c r="AA30" s="59"/>
      <c r="AB30" s="59"/>
      <c r="AC30" s="59"/>
      <c r="AD30" s="59"/>
      <c r="AE30" s="59"/>
      <c r="AF30" s="59"/>
      <c r="AG30" s="59"/>
      <c r="AH30" s="59"/>
      <c r="AI30" s="59"/>
      <c r="AJ30" s="59"/>
      <c r="AK30" s="59"/>
      <c r="AL30" s="60"/>
      <c r="AM30" s="59"/>
      <c r="AN30" s="59"/>
      <c r="AO30" s="59"/>
      <c r="AP30" s="59"/>
      <c r="AQ30" s="59"/>
      <c r="AR30" s="59"/>
      <c r="AS30" s="59"/>
      <c r="AT30" s="59"/>
      <c r="AU30" s="59"/>
      <c r="AV30" s="59"/>
      <c r="AW30" s="59"/>
      <c r="AX30" s="59"/>
      <c r="AY30" s="59"/>
      <c r="AZ30" s="59"/>
      <c r="BA30" s="59"/>
      <c r="BB30" s="59"/>
      <c r="BC30" s="59"/>
      <c r="BD30" s="59"/>
      <c r="BE30" s="59"/>
      <c r="BF30" s="59"/>
      <c r="BG30" s="59"/>
      <c r="BH30" s="59"/>
      <c r="BI30" s="59"/>
      <c r="BJ30" s="59"/>
      <c r="BK30" s="59"/>
      <c r="BL30" s="59"/>
      <c r="BM30" s="59"/>
      <c r="BN30" s="59"/>
      <c r="BO30" s="59"/>
      <c r="BP30" s="59"/>
      <c r="BQ30" s="59"/>
      <c r="BR30" s="59"/>
      <c r="BS30" s="59"/>
      <c r="BT30" s="59"/>
      <c r="BU30" s="59"/>
      <c r="BV30" s="59"/>
      <c r="BW30" s="59"/>
      <c r="BX30" s="59"/>
      <c r="BY30" s="59"/>
      <c r="BZ30" s="59"/>
      <c r="CA30" s="59"/>
      <c r="CB30" s="59"/>
      <c r="CC30" s="59"/>
      <c r="CD30" s="59"/>
      <c r="CE30" s="59"/>
      <c r="CF30" s="59"/>
      <c r="CG30" s="59"/>
      <c r="CH30" s="59"/>
      <c r="CI30" s="59"/>
      <c r="CJ30" s="59"/>
      <c r="CK30" s="59"/>
      <c r="CL30" s="59"/>
      <c r="CM30" s="59"/>
      <c r="CN30" s="59"/>
      <c r="CO30" s="59"/>
      <c r="CP30" s="59"/>
      <c r="CQ30" s="59"/>
      <c r="CR30" s="59"/>
      <c r="CS30" s="59"/>
      <c r="CT30" s="59"/>
      <c r="CU30" s="59"/>
      <c r="CV30" s="59"/>
      <c r="CW30" s="59"/>
      <c r="CX30" s="59"/>
      <c r="CY30" s="59"/>
      <c r="CZ30" s="59"/>
      <c r="DA30" s="59"/>
      <c r="DB30" s="59"/>
      <c r="DC30" s="59"/>
      <c r="DD30" s="59"/>
      <c r="DE30" s="59"/>
      <c r="DF30" s="59"/>
      <c r="DG30" s="59"/>
      <c r="DH30" s="59"/>
      <c r="DI30" s="59"/>
      <c r="DJ30" s="59"/>
      <c r="DK30" s="59"/>
      <c r="DL30" s="59"/>
      <c r="DM30" s="59"/>
      <c r="DN30" s="59"/>
      <c r="DO30" s="59"/>
      <c r="DP30" s="59"/>
      <c r="DQ30" s="59"/>
      <c r="DR30" s="59"/>
      <c r="DS30" s="59"/>
      <c r="DT30" s="59"/>
      <c r="DU30" s="59"/>
      <c r="DV30" s="59"/>
      <c r="DW30" s="59"/>
      <c r="DX30" s="59"/>
      <c r="DY30" s="59"/>
      <c r="DZ30" s="59"/>
      <c r="EA30" s="60"/>
      <c r="EB30" s="60"/>
      <c r="EK30" s="58"/>
      <c r="EL30" s="58"/>
      <c r="EQ30" s="58"/>
      <c r="EU30" s="58"/>
      <c r="EW30" s="58"/>
      <c r="FG30" s="58"/>
      <c r="FH30" s="58"/>
      <c r="FI30" s="58"/>
      <c r="FK30" s="58"/>
      <c r="FM30" s="58"/>
      <c r="FU30" s="58"/>
      <c r="FV30" s="58"/>
      <c r="FZ30" s="58"/>
      <c r="GA30" s="58"/>
      <c r="GC30" s="58"/>
      <c r="GD30" s="58"/>
      <c r="GF30" s="58"/>
      <c r="GG30" s="58"/>
      <c r="GN30" s="58"/>
      <c r="GR30" s="58"/>
      <c r="GT30" s="58"/>
      <c r="GX30" s="58"/>
      <c r="HH30" s="58"/>
      <c r="HP30" s="58"/>
      <c r="HQ30" s="58"/>
      <c r="HS30" s="58"/>
      <c r="HT30" s="58"/>
      <c r="HY30" s="58"/>
      <c r="HZ30" s="58"/>
      <c r="ID30" s="58"/>
      <c r="IF30" s="58"/>
      <c r="IG30" s="58"/>
      <c r="IH30" s="58"/>
      <c r="IK30" s="58"/>
      <c r="IM30" s="58"/>
      <c r="IO30" s="57"/>
    </row>
    <row r="31" spans="1:249" s="56" customFormat="1" ht="17" customHeight="1">
      <c r="A31" s="2">
        <v>1976</v>
      </c>
      <c r="B31" s="110">
        <v>4864</v>
      </c>
      <c r="C31" s="110">
        <v>1710</v>
      </c>
      <c r="D31" s="110">
        <v>2314</v>
      </c>
      <c r="E31" s="110">
        <v>630</v>
      </c>
      <c r="F31" s="110">
        <v>103</v>
      </c>
      <c r="G31" s="110">
        <v>108</v>
      </c>
      <c r="H31" s="82">
        <v>1.1708385348729904</v>
      </c>
      <c r="I31" s="116"/>
      <c r="J31" s="115"/>
      <c r="P31" s="59"/>
      <c r="Q31" s="59"/>
      <c r="R31" s="59"/>
      <c r="S31" s="59"/>
      <c r="T31" s="59"/>
      <c r="U31" s="59"/>
      <c r="V31" s="59"/>
      <c r="W31" s="59"/>
      <c r="X31" s="59"/>
      <c r="Y31" s="59"/>
      <c r="Z31" s="59"/>
      <c r="AA31" s="59"/>
      <c r="AB31" s="59"/>
      <c r="AC31" s="59"/>
      <c r="AD31" s="59"/>
      <c r="AE31" s="59"/>
      <c r="AF31" s="59"/>
      <c r="AG31" s="59"/>
      <c r="AH31" s="59"/>
      <c r="AI31" s="59"/>
      <c r="AJ31" s="59"/>
      <c r="AK31" s="59"/>
      <c r="AL31" s="60"/>
      <c r="AM31" s="59"/>
      <c r="AN31" s="59"/>
      <c r="AO31" s="59"/>
      <c r="AP31" s="59"/>
      <c r="AQ31" s="59"/>
      <c r="AR31" s="59"/>
      <c r="AS31" s="59"/>
      <c r="AT31" s="59"/>
      <c r="AU31" s="59"/>
      <c r="AV31" s="59"/>
      <c r="AW31" s="59"/>
      <c r="AX31" s="59"/>
      <c r="AY31" s="59"/>
      <c r="AZ31" s="59"/>
      <c r="BA31" s="59"/>
      <c r="BB31" s="59"/>
      <c r="BC31" s="59"/>
      <c r="BD31" s="59"/>
      <c r="BE31" s="59"/>
      <c r="BF31" s="59"/>
      <c r="BG31" s="59"/>
      <c r="BH31" s="59"/>
      <c r="BI31" s="59"/>
      <c r="BJ31" s="59"/>
      <c r="BK31" s="59"/>
      <c r="BL31" s="59"/>
      <c r="BM31" s="59"/>
      <c r="BN31" s="59"/>
      <c r="BO31" s="59"/>
      <c r="BP31" s="59"/>
      <c r="BQ31" s="59"/>
      <c r="BR31" s="59"/>
      <c r="BS31" s="59"/>
      <c r="BT31" s="59"/>
      <c r="BU31" s="59"/>
      <c r="BV31" s="59"/>
      <c r="BW31" s="59"/>
      <c r="BX31" s="59"/>
      <c r="BY31" s="59"/>
      <c r="BZ31" s="59"/>
      <c r="CA31" s="59"/>
      <c r="CB31" s="59"/>
      <c r="CC31" s="59"/>
      <c r="CD31" s="59"/>
      <c r="CE31" s="59"/>
      <c r="CF31" s="59"/>
      <c r="CG31" s="59"/>
      <c r="CH31" s="59"/>
      <c r="CI31" s="59"/>
      <c r="CJ31" s="59"/>
      <c r="CK31" s="59"/>
      <c r="CL31" s="59"/>
      <c r="CM31" s="59"/>
      <c r="CN31" s="59"/>
      <c r="CO31" s="59"/>
      <c r="CP31" s="59"/>
      <c r="CQ31" s="59"/>
      <c r="CR31" s="59"/>
      <c r="CS31" s="59"/>
      <c r="CT31" s="59"/>
      <c r="CU31" s="59"/>
      <c r="CV31" s="59"/>
      <c r="CW31" s="59"/>
      <c r="CX31" s="59"/>
      <c r="CY31" s="59"/>
      <c r="CZ31" s="59"/>
      <c r="DA31" s="59"/>
      <c r="DB31" s="59"/>
      <c r="DC31" s="59"/>
      <c r="DD31" s="59"/>
      <c r="DE31" s="59"/>
      <c r="DF31" s="59"/>
      <c r="DG31" s="59"/>
      <c r="DH31" s="59"/>
      <c r="DI31" s="59"/>
      <c r="DJ31" s="59"/>
      <c r="DK31" s="59"/>
      <c r="DL31" s="59"/>
      <c r="DM31" s="59"/>
      <c r="DN31" s="59"/>
      <c r="DO31" s="59"/>
      <c r="DP31" s="59"/>
      <c r="DQ31" s="59"/>
      <c r="DR31" s="59"/>
      <c r="DS31" s="59"/>
      <c r="DT31" s="59"/>
      <c r="DU31" s="59"/>
      <c r="DV31" s="59"/>
      <c r="DW31" s="59"/>
      <c r="DX31" s="59"/>
      <c r="DY31" s="59"/>
      <c r="DZ31" s="59"/>
      <c r="EA31" s="60"/>
      <c r="EB31" s="60"/>
      <c r="EK31" s="58"/>
      <c r="EL31" s="58"/>
      <c r="EQ31" s="58"/>
      <c r="EU31" s="58"/>
      <c r="EW31" s="58"/>
      <c r="FG31" s="58"/>
      <c r="FH31" s="58"/>
      <c r="FI31" s="58"/>
      <c r="FK31" s="58"/>
      <c r="FM31" s="58"/>
      <c r="FU31" s="58"/>
      <c r="FV31" s="58"/>
      <c r="FZ31" s="58"/>
      <c r="GA31" s="58"/>
      <c r="GC31" s="58"/>
      <c r="GE31" s="58"/>
      <c r="GG31" s="58"/>
      <c r="GN31" s="58"/>
      <c r="GR31" s="58"/>
      <c r="GT31" s="58"/>
      <c r="GX31" s="58"/>
      <c r="HH31" s="58"/>
      <c r="HP31" s="58"/>
      <c r="HQ31" s="58"/>
      <c r="HS31" s="58"/>
      <c r="HT31" s="58"/>
      <c r="HY31" s="58"/>
      <c r="HZ31" s="58"/>
      <c r="ID31" s="58"/>
      <c r="IF31" s="58"/>
      <c r="IG31" s="58"/>
      <c r="IH31" s="58"/>
      <c r="IK31" s="58"/>
      <c r="IM31" s="58"/>
      <c r="IO31" s="57"/>
    </row>
    <row r="32" spans="1:249" s="56" customFormat="1" ht="17" customHeight="1">
      <c r="A32" s="2">
        <v>1977</v>
      </c>
      <c r="B32" s="110">
        <v>5016</v>
      </c>
      <c r="C32" s="110">
        <v>1756</v>
      </c>
      <c r="D32" s="110">
        <v>2398</v>
      </c>
      <c r="E32" s="110">
        <v>650</v>
      </c>
      <c r="F32" s="110">
        <v>108</v>
      </c>
      <c r="G32" s="110">
        <v>104</v>
      </c>
      <c r="H32" s="82">
        <v>1.1860395604720213</v>
      </c>
      <c r="I32" s="116"/>
      <c r="J32" s="115"/>
      <c r="P32" s="59"/>
      <c r="Q32" s="59"/>
      <c r="R32" s="59"/>
      <c r="S32" s="59"/>
      <c r="T32" s="59"/>
      <c r="U32" s="59"/>
      <c r="V32" s="59"/>
      <c r="W32" s="59"/>
      <c r="X32" s="59"/>
      <c r="Y32" s="59"/>
      <c r="Z32" s="59"/>
      <c r="AA32" s="59"/>
      <c r="AB32" s="59"/>
      <c r="AC32" s="59"/>
      <c r="AD32" s="59"/>
      <c r="AE32" s="59"/>
      <c r="AF32" s="59"/>
      <c r="AG32" s="59"/>
      <c r="AH32" s="59"/>
      <c r="AI32" s="59"/>
      <c r="AJ32" s="59"/>
      <c r="AK32" s="59"/>
      <c r="AL32" s="60"/>
      <c r="AM32" s="59"/>
      <c r="AN32" s="59"/>
      <c r="AO32" s="59"/>
      <c r="AP32" s="59"/>
      <c r="AQ32" s="59"/>
      <c r="AR32" s="59"/>
      <c r="AS32" s="59"/>
      <c r="AT32" s="59"/>
      <c r="AU32" s="59"/>
      <c r="AV32" s="59"/>
      <c r="AW32" s="59"/>
      <c r="AX32" s="59"/>
      <c r="AY32" s="59"/>
      <c r="AZ32" s="59"/>
      <c r="BA32" s="59"/>
      <c r="BB32" s="59"/>
      <c r="BC32" s="59"/>
      <c r="BD32" s="59"/>
      <c r="BE32" s="59"/>
      <c r="BF32" s="59"/>
      <c r="BG32" s="59"/>
      <c r="BH32" s="59"/>
      <c r="BI32" s="59"/>
      <c r="BJ32" s="59"/>
      <c r="BK32" s="59"/>
      <c r="BL32" s="59"/>
      <c r="BM32" s="59"/>
      <c r="BN32" s="59"/>
      <c r="BO32" s="59"/>
      <c r="BP32" s="59"/>
      <c r="BQ32" s="59"/>
      <c r="BR32" s="59"/>
      <c r="BS32" s="59"/>
      <c r="BT32" s="59"/>
      <c r="BU32" s="59"/>
      <c r="BV32" s="59"/>
      <c r="BW32" s="59"/>
      <c r="BX32" s="59"/>
      <c r="BY32" s="59"/>
      <c r="BZ32" s="59"/>
      <c r="CA32" s="59"/>
      <c r="CB32" s="59"/>
      <c r="CC32" s="59"/>
      <c r="CD32" s="59"/>
      <c r="CE32" s="59"/>
      <c r="CF32" s="59"/>
      <c r="CG32" s="59"/>
      <c r="CH32" s="59"/>
      <c r="CI32" s="59"/>
      <c r="CJ32" s="59"/>
      <c r="CK32" s="59"/>
      <c r="CL32" s="59"/>
      <c r="CM32" s="59"/>
      <c r="CN32" s="59"/>
      <c r="CO32" s="59"/>
      <c r="CP32" s="59"/>
      <c r="CQ32" s="59"/>
      <c r="CR32" s="59"/>
      <c r="CS32" s="59"/>
      <c r="CT32" s="59"/>
      <c r="CU32" s="59"/>
      <c r="CV32" s="59"/>
      <c r="CW32" s="59"/>
      <c r="CX32" s="59"/>
      <c r="CY32" s="59"/>
      <c r="CZ32" s="59"/>
      <c r="DA32" s="59"/>
      <c r="DB32" s="59"/>
      <c r="DC32" s="59"/>
      <c r="DD32" s="59"/>
      <c r="DE32" s="59"/>
      <c r="DF32" s="59"/>
      <c r="DG32" s="59"/>
      <c r="DH32" s="59"/>
      <c r="DI32" s="59"/>
      <c r="DJ32" s="59"/>
      <c r="DK32" s="59"/>
      <c r="DL32" s="59"/>
      <c r="DM32" s="59"/>
      <c r="DN32" s="59"/>
      <c r="DO32" s="59"/>
      <c r="DP32" s="59"/>
      <c r="DQ32" s="59"/>
      <c r="DR32" s="59"/>
      <c r="DS32" s="59"/>
      <c r="DT32" s="59"/>
      <c r="DU32" s="59"/>
      <c r="DV32" s="59"/>
      <c r="DW32" s="59"/>
      <c r="DX32" s="59"/>
      <c r="DY32" s="59"/>
      <c r="DZ32" s="59"/>
      <c r="EA32" s="60"/>
      <c r="EB32" s="60"/>
      <c r="EK32" s="58"/>
      <c r="EL32" s="58"/>
      <c r="EQ32" s="58"/>
      <c r="EU32" s="58"/>
      <c r="EW32" s="58"/>
      <c r="FG32" s="58"/>
      <c r="FH32" s="58"/>
      <c r="FI32" s="58"/>
      <c r="FK32" s="58"/>
      <c r="FM32" s="58"/>
      <c r="FU32" s="58"/>
      <c r="FV32" s="58"/>
      <c r="FZ32" s="58"/>
      <c r="GA32" s="58"/>
      <c r="GC32" s="58"/>
      <c r="GE32" s="58"/>
      <c r="GG32" s="58"/>
      <c r="GN32" s="58"/>
      <c r="GR32" s="58"/>
      <c r="GT32" s="58"/>
      <c r="GX32" s="58"/>
      <c r="HH32" s="58"/>
      <c r="HP32" s="58"/>
      <c r="HQ32" s="58"/>
      <c r="HS32" s="58"/>
      <c r="HT32" s="58"/>
      <c r="HY32" s="58"/>
      <c r="HZ32" s="58"/>
      <c r="ID32" s="58"/>
      <c r="IF32" s="58"/>
      <c r="IG32" s="58"/>
      <c r="IH32" s="58"/>
      <c r="IK32" s="58"/>
      <c r="IM32" s="58"/>
      <c r="IO32" s="57"/>
    </row>
    <row r="33" spans="1:249" s="56" customFormat="1" ht="17" customHeight="1">
      <c r="A33" s="2">
        <v>1978</v>
      </c>
      <c r="B33" s="110">
        <v>5074</v>
      </c>
      <c r="C33" s="110">
        <v>1780</v>
      </c>
      <c r="D33" s="110">
        <v>2392</v>
      </c>
      <c r="E33" s="110">
        <v>680</v>
      </c>
      <c r="F33" s="110">
        <v>116</v>
      </c>
      <c r="G33" s="110">
        <v>106</v>
      </c>
      <c r="H33" s="82">
        <v>1.1788000604906106</v>
      </c>
      <c r="I33" s="116"/>
      <c r="J33" s="115"/>
      <c r="P33" s="59"/>
      <c r="Q33" s="59"/>
      <c r="R33" s="59"/>
      <c r="S33" s="59"/>
      <c r="T33" s="59"/>
      <c r="U33" s="59"/>
      <c r="V33" s="59"/>
      <c r="W33" s="59"/>
      <c r="X33" s="59"/>
      <c r="Y33" s="59"/>
      <c r="Z33" s="59"/>
      <c r="AA33" s="59"/>
      <c r="AB33" s="59"/>
      <c r="AC33" s="59"/>
      <c r="AD33" s="59"/>
      <c r="AE33" s="59"/>
      <c r="AF33" s="59"/>
      <c r="AG33" s="59"/>
      <c r="AH33" s="59"/>
      <c r="AI33" s="59"/>
      <c r="AJ33" s="59"/>
      <c r="AK33" s="59"/>
      <c r="AL33" s="60"/>
      <c r="AM33" s="59"/>
      <c r="AN33" s="59"/>
      <c r="AO33" s="59"/>
      <c r="AP33" s="59"/>
      <c r="AQ33" s="59"/>
      <c r="AR33" s="59"/>
      <c r="AS33" s="59"/>
      <c r="AT33" s="59"/>
      <c r="AU33" s="59"/>
      <c r="AV33" s="59"/>
      <c r="AW33" s="59"/>
      <c r="AX33" s="59"/>
      <c r="AY33" s="59"/>
      <c r="AZ33" s="59"/>
      <c r="BA33" s="59"/>
      <c r="BB33" s="59"/>
      <c r="BC33" s="59"/>
      <c r="BD33" s="59"/>
      <c r="BE33" s="59"/>
      <c r="BF33" s="59"/>
      <c r="BG33" s="59"/>
      <c r="BH33" s="59"/>
      <c r="BI33" s="59"/>
      <c r="BJ33" s="59"/>
      <c r="BK33" s="59"/>
      <c r="BL33" s="59"/>
      <c r="BM33" s="59"/>
      <c r="BN33" s="59"/>
      <c r="BO33" s="59"/>
      <c r="BP33" s="59"/>
      <c r="BQ33" s="59"/>
      <c r="BR33" s="59"/>
      <c r="BS33" s="59"/>
      <c r="BT33" s="59"/>
      <c r="BU33" s="59"/>
      <c r="BV33" s="59"/>
      <c r="BW33" s="59"/>
      <c r="BX33" s="59"/>
      <c r="BY33" s="59"/>
      <c r="BZ33" s="59"/>
      <c r="CA33" s="59"/>
      <c r="CB33" s="59"/>
      <c r="CC33" s="59"/>
      <c r="CD33" s="59"/>
      <c r="CE33" s="59"/>
      <c r="CF33" s="59"/>
      <c r="CG33" s="59"/>
      <c r="CH33" s="59"/>
      <c r="CI33" s="59"/>
      <c r="CJ33" s="59"/>
      <c r="CK33" s="59"/>
      <c r="CL33" s="59"/>
      <c r="CM33" s="59"/>
      <c r="CN33" s="59"/>
      <c r="CO33" s="59"/>
      <c r="CP33" s="59"/>
      <c r="CQ33" s="59"/>
      <c r="CR33" s="59"/>
      <c r="CS33" s="59"/>
      <c r="CT33" s="59"/>
      <c r="CU33" s="59"/>
      <c r="CV33" s="59"/>
      <c r="CW33" s="59"/>
      <c r="CX33" s="59"/>
      <c r="CY33" s="59"/>
      <c r="CZ33" s="59"/>
      <c r="DA33" s="59"/>
      <c r="DB33" s="59"/>
      <c r="DC33" s="59"/>
      <c r="DD33" s="59"/>
      <c r="DE33" s="59"/>
      <c r="DF33" s="59"/>
      <c r="DG33" s="59"/>
      <c r="DH33" s="59"/>
      <c r="DI33" s="59"/>
      <c r="DJ33" s="59"/>
      <c r="DK33" s="59"/>
      <c r="DL33" s="59"/>
      <c r="DM33" s="59"/>
      <c r="DN33" s="59"/>
      <c r="DO33" s="59"/>
      <c r="DP33" s="59"/>
      <c r="DQ33" s="59"/>
      <c r="DR33" s="59"/>
      <c r="DS33" s="59"/>
      <c r="DT33" s="59"/>
      <c r="DU33" s="59"/>
      <c r="DV33" s="59"/>
      <c r="DW33" s="59"/>
      <c r="DX33" s="59"/>
      <c r="DY33" s="59"/>
      <c r="DZ33" s="59"/>
      <c r="EA33" s="60"/>
      <c r="EB33" s="60"/>
      <c r="EK33" s="58"/>
      <c r="EL33" s="58"/>
      <c r="EQ33" s="58"/>
      <c r="EU33" s="58"/>
      <c r="EW33" s="58"/>
      <c r="FG33" s="58"/>
      <c r="FH33" s="58"/>
      <c r="FI33" s="58"/>
      <c r="FK33" s="58"/>
      <c r="FM33" s="58"/>
      <c r="FU33" s="58"/>
      <c r="FV33" s="58"/>
      <c r="FZ33" s="58"/>
      <c r="GA33" s="58"/>
      <c r="GC33" s="58"/>
      <c r="GE33" s="58"/>
      <c r="GG33" s="58"/>
      <c r="GN33" s="58"/>
      <c r="GR33" s="58"/>
      <c r="GT33" s="58"/>
      <c r="GX33" s="58"/>
      <c r="HH33" s="58"/>
      <c r="HP33" s="58"/>
      <c r="HQ33" s="58"/>
      <c r="HS33" s="58"/>
      <c r="HT33" s="58"/>
      <c r="HY33" s="58"/>
      <c r="HZ33" s="58"/>
      <c r="ID33" s="58"/>
      <c r="IF33" s="58"/>
      <c r="IG33" s="58"/>
      <c r="IH33" s="58"/>
      <c r="IK33" s="58"/>
      <c r="IM33" s="58"/>
      <c r="IO33" s="57"/>
    </row>
    <row r="34" spans="1:249" s="56" customFormat="1" ht="17" customHeight="1">
      <c r="A34" s="2">
        <v>1979</v>
      </c>
      <c r="B34" s="110">
        <v>5357</v>
      </c>
      <c r="C34" s="110">
        <v>1875</v>
      </c>
      <c r="D34" s="110">
        <v>2544</v>
      </c>
      <c r="E34" s="110">
        <v>721</v>
      </c>
      <c r="F34" s="110">
        <v>119</v>
      </c>
      <c r="G34" s="110">
        <v>98</v>
      </c>
      <c r="H34" s="82">
        <v>1.2228958179589386</v>
      </c>
      <c r="I34" s="116"/>
      <c r="J34" s="115"/>
      <c r="P34" s="59"/>
      <c r="Q34" s="59"/>
      <c r="R34" s="59"/>
      <c r="S34" s="59"/>
      <c r="T34" s="59"/>
      <c r="U34" s="59"/>
      <c r="V34" s="59"/>
      <c r="W34" s="59"/>
      <c r="X34" s="59"/>
      <c r="Y34" s="59"/>
      <c r="Z34" s="59"/>
      <c r="AA34" s="59"/>
      <c r="AB34" s="59"/>
      <c r="AC34" s="59"/>
      <c r="AD34" s="59"/>
      <c r="AE34" s="59"/>
      <c r="AF34" s="59"/>
      <c r="AG34" s="59"/>
      <c r="AH34" s="59"/>
      <c r="AI34" s="59"/>
      <c r="AJ34" s="59"/>
      <c r="AK34" s="59"/>
      <c r="AL34" s="60"/>
      <c r="AM34" s="59"/>
      <c r="AN34" s="59"/>
      <c r="AO34" s="59"/>
      <c r="AP34" s="59"/>
      <c r="AQ34" s="59"/>
      <c r="AR34" s="59"/>
      <c r="AS34" s="59"/>
      <c r="AT34" s="59"/>
      <c r="AU34" s="59"/>
      <c r="AV34" s="59"/>
      <c r="AW34" s="59"/>
      <c r="AX34" s="59"/>
      <c r="AY34" s="59"/>
      <c r="AZ34" s="59"/>
      <c r="BA34" s="59"/>
      <c r="BB34" s="59"/>
      <c r="BC34" s="59"/>
      <c r="BD34" s="59"/>
      <c r="BE34" s="59"/>
      <c r="BF34" s="59"/>
      <c r="BG34" s="59"/>
      <c r="BH34" s="59"/>
      <c r="BI34" s="59"/>
      <c r="BJ34" s="59"/>
      <c r="BK34" s="59"/>
      <c r="BL34" s="59"/>
      <c r="BM34" s="59"/>
      <c r="BN34" s="59"/>
      <c r="BO34" s="59"/>
      <c r="BP34" s="59"/>
      <c r="BQ34" s="59"/>
      <c r="BR34" s="59"/>
      <c r="BS34" s="59"/>
      <c r="BT34" s="59"/>
      <c r="BU34" s="59"/>
      <c r="BV34" s="59"/>
      <c r="BW34" s="59"/>
      <c r="BX34" s="59"/>
      <c r="BY34" s="59"/>
      <c r="BZ34" s="59"/>
      <c r="CA34" s="59"/>
      <c r="CB34" s="59"/>
      <c r="CC34" s="59"/>
      <c r="CD34" s="59"/>
      <c r="CE34" s="59"/>
      <c r="CF34" s="59"/>
      <c r="CG34" s="59"/>
      <c r="CH34" s="59"/>
      <c r="CI34" s="59"/>
      <c r="CJ34" s="59"/>
      <c r="CK34" s="59"/>
      <c r="CL34" s="59"/>
      <c r="CM34" s="59"/>
      <c r="CN34" s="59"/>
      <c r="CO34" s="59"/>
      <c r="CP34" s="59"/>
      <c r="CQ34" s="59"/>
      <c r="CR34" s="59"/>
      <c r="CS34" s="59"/>
      <c r="CT34" s="59"/>
      <c r="CU34" s="59"/>
      <c r="CV34" s="59"/>
      <c r="CW34" s="59"/>
      <c r="CX34" s="59"/>
      <c r="CY34" s="59"/>
      <c r="CZ34" s="59"/>
      <c r="DA34" s="59"/>
      <c r="DB34" s="59"/>
      <c r="DC34" s="59"/>
      <c r="DD34" s="59"/>
      <c r="DE34" s="59"/>
      <c r="DF34" s="59"/>
      <c r="DG34" s="59"/>
      <c r="DH34" s="59"/>
      <c r="DI34" s="59"/>
      <c r="DJ34" s="59"/>
      <c r="DK34" s="59"/>
      <c r="DL34" s="59"/>
      <c r="DM34" s="59"/>
      <c r="DN34" s="59"/>
      <c r="DO34" s="59"/>
      <c r="DP34" s="59"/>
      <c r="DQ34" s="59"/>
      <c r="DR34" s="59"/>
      <c r="DS34" s="59"/>
      <c r="DT34" s="59"/>
      <c r="DU34" s="59"/>
      <c r="DV34" s="59"/>
      <c r="DW34" s="59"/>
      <c r="DX34" s="59"/>
      <c r="DY34" s="59"/>
      <c r="DZ34" s="59"/>
      <c r="EA34" s="60"/>
      <c r="EB34" s="60"/>
      <c r="EK34" s="58"/>
      <c r="EL34" s="58"/>
      <c r="EQ34" s="58"/>
      <c r="EU34" s="58"/>
      <c r="EW34" s="58"/>
      <c r="FG34" s="58"/>
      <c r="FH34" s="58"/>
      <c r="FI34" s="58"/>
      <c r="FK34" s="58"/>
      <c r="FM34" s="58"/>
      <c r="FU34" s="58"/>
      <c r="FV34" s="58"/>
      <c r="FZ34" s="58"/>
      <c r="GA34" s="58"/>
      <c r="GC34" s="58"/>
      <c r="GE34" s="58"/>
      <c r="GG34" s="58"/>
      <c r="GN34" s="58"/>
      <c r="GR34" s="58"/>
      <c r="GT34" s="58"/>
      <c r="GX34" s="58"/>
      <c r="HH34" s="58"/>
      <c r="HP34" s="58"/>
      <c r="HQ34" s="58"/>
      <c r="HS34" s="58"/>
      <c r="HT34" s="58"/>
      <c r="HY34" s="58"/>
      <c r="HZ34" s="58"/>
      <c r="ID34" s="58"/>
      <c r="IF34" s="58"/>
      <c r="IG34" s="58"/>
      <c r="IH34" s="58"/>
      <c r="IK34" s="58"/>
      <c r="IM34" s="58"/>
      <c r="IO34" s="57"/>
    </row>
    <row r="35" spans="1:249" s="56" customFormat="1" ht="17" customHeight="1">
      <c r="A35" s="2">
        <v>1980</v>
      </c>
      <c r="B35" s="110">
        <v>5301</v>
      </c>
      <c r="C35" s="110">
        <v>1935</v>
      </c>
      <c r="D35" s="110">
        <v>2422</v>
      </c>
      <c r="E35" s="110">
        <v>737</v>
      </c>
      <c r="F35" s="110">
        <v>120</v>
      </c>
      <c r="G35" s="110">
        <v>86</v>
      </c>
      <c r="H35" s="82">
        <v>1.1889884905362349</v>
      </c>
      <c r="I35" s="116"/>
      <c r="J35" s="115"/>
      <c r="P35" s="59"/>
      <c r="Q35" s="59"/>
      <c r="R35" s="59"/>
      <c r="S35" s="59"/>
      <c r="T35" s="59"/>
      <c r="U35" s="59"/>
      <c r="V35" s="59"/>
      <c r="W35" s="59"/>
      <c r="X35" s="59"/>
      <c r="Y35" s="59"/>
      <c r="Z35" s="59"/>
      <c r="AA35" s="59"/>
      <c r="AB35" s="59"/>
      <c r="AC35" s="59"/>
      <c r="AD35" s="59"/>
      <c r="AE35" s="59"/>
      <c r="AF35" s="59"/>
      <c r="AG35" s="59"/>
      <c r="AH35" s="59"/>
      <c r="AI35" s="59"/>
      <c r="AJ35" s="59"/>
      <c r="AK35" s="59"/>
      <c r="AL35" s="60"/>
      <c r="AM35" s="59"/>
      <c r="AN35" s="59"/>
      <c r="AO35" s="59"/>
      <c r="AP35" s="59"/>
      <c r="AQ35" s="59"/>
      <c r="AR35" s="59"/>
      <c r="AS35" s="59"/>
      <c r="AT35" s="59"/>
      <c r="AU35" s="59"/>
      <c r="AV35" s="59"/>
      <c r="AW35" s="59"/>
      <c r="AX35" s="59"/>
      <c r="AY35" s="59"/>
      <c r="AZ35" s="59"/>
      <c r="BA35" s="59"/>
      <c r="BB35" s="59"/>
      <c r="BC35" s="59"/>
      <c r="BD35" s="59"/>
      <c r="BE35" s="59"/>
      <c r="BF35" s="59"/>
      <c r="BG35" s="59"/>
      <c r="BH35" s="59"/>
      <c r="BI35" s="59"/>
      <c r="BJ35" s="59"/>
      <c r="BK35" s="59"/>
      <c r="BL35" s="59"/>
      <c r="BM35" s="59"/>
      <c r="BN35" s="59"/>
      <c r="BO35" s="59"/>
      <c r="BP35" s="59"/>
      <c r="BQ35" s="59"/>
      <c r="BR35" s="59"/>
      <c r="BS35" s="59"/>
      <c r="BT35" s="59"/>
      <c r="BU35" s="59"/>
      <c r="BV35" s="59"/>
      <c r="BW35" s="59"/>
      <c r="BX35" s="59"/>
      <c r="BY35" s="59"/>
      <c r="BZ35" s="59"/>
      <c r="CA35" s="59"/>
      <c r="CB35" s="59"/>
      <c r="CC35" s="59"/>
      <c r="CD35" s="59"/>
      <c r="CE35" s="59"/>
      <c r="CF35" s="59"/>
      <c r="CG35" s="59"/>
      <c r="CH35" s="59"/>
      <c r="CI35" s="59"/>
      <c r="CJ35" s="59"/>
      <c r="CK35" s="59"/>
      <c r="CL35" s="59"/>
      <c r="CM35" s="59"/>
      <c r="CN35" s="59"/>
      <c r="CO35" s="59"/>
      <c r="CP35" s="59"/>
      <c r="CQ35" s="59"/>
      <c r="CR35" s="59"/>
      <c r="CS35" s="59"/>
      <c r="CT35" s="59"/>
      <c r="CU35" s="59"/>
      <c r="CV35" s="59"/>
      <c r="CW35" s="59"/>
      <c r="CX35" s="59"/>
      <c r="CY35" s="59"/>
      <c r="CZ35" s="59"/>
      <c r="DA35" s="59"/>
      <c r="DB35" s="59"/>
      <c r="DC35" s="59"/>
      <c r="DD35" s="59"/>
      <c r="DE35" s="59"/>
      <c r="DF35" s="59"/>
      <c r="DG35" s="59"/>
      <c r="DH35" s="59"/>
      <c r="DI35" s="59"/>
      <c r="DJ35" s="59"/>
      <c r="DK35" s="59"/>
      <c r="DL35" s="59"/>
      <c r="DM35" s="59"/>
      <c r="DN35" s="59"/>
      <c r="DO35" s="59"/>
      <c r="DP35" s="59"/>
      <c r="DQ35" s="59"/>
      <c r="DR35" s="59"/>
      <c r="DS35" s="59"/>
      <c r="DT35" s="59"/>
      <c r="DU35" s="59"/>
      <c r="DV35" s="59"/>
      <c r="DW35" s="59"/>
      <c r="DX35" s="59"/>
      <c r="DY35" s="59"/>
      <c r="DZ35" s="59"/>
      <c r="EA35" s="60"/>
      <c r="EB35" s="60"/>
      <c r="EK35" s="58"/>
      <c r="EL35" s="58"/>
      <c r="EQ35" s="58"/>
      <c r="EU35" s="58"/>
      <c r="EW35" s="58"/>
      <c r="FG35" s="58"/>
      <c r="FH35" s="58"/>
      <c r="FI35" s="58"/>
      <c r="FK35" s="58"/>
      <c r="FM35" s="58"/>
      <c r="FU35" s="58"/>
      <c r="FV35" s="58"/>
      <c r="FZ35" s="58"/>
      <c r="GA35" s="58"/>
      <c r="GC35" s="58"/>
      <c r="GE35" s="58"/>
      <c r="GG35" s="58"/>
      <c r="GN35" s="58"/>
      <c r="GR35" s="58"/>
      <c r="GT35" s="58"/>
      <c r="GX35" s="58"/>
      <c r="HH35" s="58"/>
      <c r="HP35" s="58"/>
      <c r="HQ35" s="58"/>
      <c r="HS35" s="58"/>
      <c r="HT35" s="58"/>
      <c r="HY35" s="58"/>
      <c r="HZ35" s="58"/>
      <c r="ID35" s="58"/>
      <c r="IF35" s="58"/>
      <c r="IG35" s="58"/>
      <c r="IH35" s="58"/>
      <c r="IK35" s="58"/>
      <c r="IM35" s="58"/>
      <c r="IO35" s="57"/>
    </row>
    <row r="36" spans="1:249" s="56" customFormat="1" ht="17" customHeight="1">
      <c r="A36" s="2">
        <v>1981</v>
      </c>
      <c r="B36" s="110">
        <v>5138</v>
      </c>
      <c r="C36" s="110">
        <v>1908</v>
      </c>
      <c r="D36" s="110">
        <v>2289</v>
      </c>
      <c r="E36" s="110">
        <v>755</v>
      </c>
      <c r="F36" s="110">
        <v>121</v>
      </c>
      <c r="G36" s="110">
        <v>65</v>
      </c>
      <c r="H36" s="82">
        <v>1.1322553150752439</v>
      </c>
      <c r="I36" s="116"/>
      <c r="J36" s="115"/>
      <c r="P36" s="59"/>
      <c r="Q36" s="59"/>
      <c r="R36" s="59"/>
      <c r="S36" s="59"/>
      <c r="T36" s="59"/>
      <c r="U36" s="59"/>
      <c r="V36" s="59"/>
      <c r="W36" s="59"/>
      <c r="X36" s="59"/>
      <c r="Y36" s="59"/>
      <c r="Z36" s="59"/>
      <c r="AA36" s="59"/>
      <c r="AB36" s="59"/>
      <c r="AC36" s="59"/>
      <c r="AD36" s="59"/>
      <c r="AE36" s="59"/>
      <c r="AF36" s="59"/>
      <c r="AG36" s="59"/>
      <c r="AH36" s="59"/>
      <c r="AI36" s="59"/>
      <c r="AJ36" s="59"/>
      <c r="AK36" s="59"/>
      <c r="AL36" s="60"/>
      <c r="AM36" s="59"/>
      <c r="AN36" s="59"/>
      <c r="AO36" s="59"/>
      <c r="AP36" s="59"/>
      <c r="AQ36" s="59"/>
      <c r="AR36" s="59"/>
      <c r="AS36" s="59"/>
      <c r="AT36" s="59"/>
      <c r="AU36" s="59"/>
      <c r="AV36" s="59"/>
      <c r="AW36" s="59"/>
      <c r="AX36" s="59"/>
      <c r="AY36" s="59"/>
      <c r="AZ36" s="59"/>
      <c r="BA36" s="59"/>
      <c r="BB36" s="59"/>
      <c r="BC36" s="59"/>
      <c r="BD36" s="59"/>
      <c r="BE36" s="59"/>
      <c r="BF36" s="59"/>
      <c r="BG36" s="59"/>
      <c r="BH36" s="59"/>
      <c r="BI36" s="59"/>
      <c r="BJ36" s="59"/>
      <c r="BK36" s="59"/>
      <c r="BL36" s="59"/>
      <c r="BM36" s="59"/>
      <c r="BN36" s="59"/>
      <c r="BO36" s="59"/>
      <c r="BP36" s="59"/>
      <c r="BQ36" s="59"/>
      <c r="BR36" s="59"/>
      <c r="BS36" s="59"/>
      <c r="BT36" s="59"/>
      <c r="BU36" s="59"/>
      <c r="BV36" s="59"/>
      <c r="BW36" s="59"/>
      <c r="BX36" s="59"/>
      <c r="BY36" s="59"/>
      <c r="BZ36" s="59"/>
      <c r="CA36" s="59"/>
      <c r="CB36" s="59"/>
      <c r="CC36" s="59"/>
      <c r="CD36" s="59"/>
      <c r="CE36" s="59"/>
      <c r="CF36" s="59"/>
      <c r="CG36" s="59"/>
      <c r="CH36" s="59"/>
      <c r="CI36" s="59"/>
      <c r="CJ36" s="59"/>
      <c r="CK36" s="59"/>
      <c r="CL36" s="59"/>
      <c r="CM36" s="59"/>
      <c r="CN36" s="59"/>
      <c r="CO36" s="59"/>
      <c r="CP36" s="59"/>
      <c r="CQ36" s="59"/>
      <c r="CR36" s="59"/>
      <c r="CS36" s="59"/>
      <c r="CT36" s="59"/>
      <c r="CU36" s="59"/>
      <c r="CV36" s="59"/>
      <c r="CW36" s="59"/>
      <c r="CX36" s="59"/>
      <c r="CY36" s="59"/>
      <c r="CZ36" s="59"/>
      <c r="DA36" s="59"/>
      <c r="DB36" s="59"/>
      <c r="DC36" s="59"/>
      <c r="DD36" s="59"/>
      <c r="DE36" s="59"/>
      <c r="DF36" s="59"/>
      <c r="DG36" s="59"/>
      <c r="DH36" s="59"/>
      <c r="DI36" s="59"/>
      <c r="DJ36" s="59"/>
      <c r="DK36" s="59"/>
      <c r="DL36" s="59"/>
      <c r="DM36" s="59"/>
      <c r="DN36" s="59"/>
      <c r="DO36" s="59"/>
      <c r="DP36" s="59"/>
      <c r="DQ36" s="59"/>
      <c r="DR36" s="59"/>
      <c r="DS36" s="59"/>
      <c r="DT36" s="59"/>
      <c r="DU36" s="59"/>
      <c r="DV36" s="59"/>
      <c r="DW36" s="59"/>
      <c r="DX36" s="59"/>
      <c r="DY36" s="59"/>
      <c r="DZ36" s="59"/>
      <c r="EA36" s="60"/>
      <c r="EB36" s="60"/>
      <c r="EK36" s="58"/>
      <c r="EL36" s="58"/>
      <c r="EQ36" s="58"/>
      <c r="EV36" s="58"/>
      <c r="FG36" s="58"/>
      <c r="FH36" s="58"/>
      <c r="FI36" s="58"/>
      <c r="FK36" s="58"/>
      <c r="FM36" s="58"/>
      <c r="FU36" s="58"/>
      <c r="FV36" s="58"/>
      <c r="FZ36" s="58"/>
      <c r="GA36" s="58"/>
      <c r="GC36" s="58"/>
      <c r="GE36" s="58"/>
      <c r="GG36" s="58"/>
      <c r="GN36" s="58"/>
      <c r="GR36" s="58"/>
      <c r="GT36" s="58"/>
      <c r="GX36" s="58"/>
      <c r="HH36" s="58"/>
      <c r="HP36" s="58"/>
      <c r="HQ36" s="58"/>
      <c r="HS36" s="58"/>
      <c r="HT36" s="58"/>
      <c r="HY36" s="58"/>
      <c r="HZ36" s="58"/>
      <c r="ID36" s="58"/>
      <c r="IF36" s="58"/>
      <c r="IG36" s="58"/>
      <c r="IH36" s="58"/>
      <c r="IK36" s="58"/>
      <c r="IM36" s="58"/>
      <c r="IO36" s="57"/>
    </row>
    <row r="37" spans="1:249" s="56" customFormat="1" ht="17" customHeight="1">
      <c r="A37" s="2">
        <v>1982</v>
      </c>
      <c r="B37" s="110">
        <v>5094</v>
      </c>
      <c r="C37" s="110">
        <v>1976</v>
      </c>
      <c r="D37" s="110">
        <v>2196</v>
      </c>
      <c r="E37" s="110">
        <v>738</v>
      </c>
      <c r="F37" s="110">
        <v>121</v>
      </c>
      <c r="G37" s="110">
        <v>64</v>
      </c>
      <c r="H37" s="82">
        <v>1.1028895566086241</v>
      </c>
      <c r="I37" s="116"/>
      <c r="J37" s="115"/>
      <c r="P37" s="59"/>
      <c r="Q37" s="59"/>
      <c r="R37" s="59"/>
      <c r="S37" s="59"/>
      <c r="T37" s="59"/>
      <c r="U37" s="59"/>
      <c r="V37" s="59"/>
      <c r="W37" s="59"/>
      <c r="X37" s="59"/>
      <c r="Y37" s="59"/>
      <c r="Z37" s="59"/>
      <c r="AA37" s="59"/>
      <c r="AB37" s="59"/>
      <c r="AC37" s="59"/>
      <c r="AD37" s="59"/>
      <c r="AE37" s="59"/>
      <c r="AF37" s="59"/>
      <c r="AG37" s="59"/>
      <c r="AH37" s="59"/>
      <c r="AI37" s="59"/>
      <c r="AJ37" s="59"/>
      <c r="AK37" s="59"/>
      <c r="AL37" s="60"/>
      <c r="AM37" s="59"/>
      <c r="AN37" s="59"/>
      <c r="AO37" s="59"/>
      <c r="AP37" s="59"/>
      <c r="AQ37" s="59"/>
      <c r="AR37" s="59"/>
      <c r="AS37" s="59"/>
      <c r="AT37" s="59"/>
      <c r="AU37" s="59"/>
      <c r="AV37" s="59"/>
      <c r="AW37" s="59"/>
      <c r="AX37" s="59"/>
      <c r="AY37" s="59"/>
      <c r="AZ37" s="59"/>
      <c r="BA37" s="59"/>
      <c r="BB37" s="59"/>
      <c r="BC37" s="59"/>
      <c r="BD37" s="59"/>
      <c r="BE37" s="59"/>
      <c r="BF37" s="59"/>
      <c r="BG37" s="59"/>
      <c r="BH37" s="59"/>
      <c r="BI37" s="59"/>
      <c r="BJ37" s="59"/>
      <c r="BK37" s="59"/>
      <c r="BL37" s="59"/>
      <c r="BM37" s="59"/>
      <c r="BN37" s="59"/>
      <c r="BO37" s="59"/>
      <c r="BP37" s="59"/>
      <c r="BQ37" s="59"/>
      <c r="BR37" s="59"/>
      <c r="BS37" s="59"/>
      <c r="BT37" s="59"/>
      <c r="BU37" s="59"/>
      <c r="BV37" s="59"/>
      <c r="BW37" s="59"/>
      <c r="BX37" s="59"/>
      <c r="BY37" s="59"/>
      <c r="BZ37" s="59"/>
      <c r="CA37" s="59"/>
      <c r="CB37" s="59"/>
      <c r="CC37" s="59"/>
      <c r="CD37" s="59"/>
      <c r="CE37" s="59"/>
      <c r="CF37" s="59"/>
      <c r="CG37" s="59"/>
      <c r="CH37" s="59"/>
      <c r="CI37" s="59"/>
      <c r="CJ37" s="59"/>
      <c r="CK37" s="59"/>
      <c r="CL37" s="59"/>
      <c r="CM37" s="59"/>
      <c r="CN37" s="59"/>
      <c r="CO37" s="59"/>
      <c r="CP37" s="59"/>
      <c r="CQ37" s="59"/>
      <c r="CR37" s="59"/>
      <c r="CS37" s="59"/>
      <c r="CT37" s="59"/>
      <c r="CU37" s="59"/>
      <c r="CV37" s="59"/>
      <c r="CW37" s="59"/>
      <c r="CX37" s="59"/>
      <c r="CY37" s="59"/>
      <c r="CZ37" s="59"/>
      <c r="DA37" s="59"/>
      <c r="DB37" s="59"/>
      <c r="DC37" s="59"/>
      <c r="DD37" s="59"/>
      <c r="DE37" s="59"/>
      <c r="DF37" s="59"/>
      <c r="DG37" s="59"/>
      <c r="DH37" s="59"/>
      <c r="DI37" s="59"/>
      <c r="DJ37" s="59"/>
      <c r="DK37" s="59"/>
      <c r="DL37" s="59"/>
      <c r="DM37" s="59"/>
      <c r="DN37" s="59"/>
      <c r="DO37" s="59"/>
      <c r="DP37" s="59"/>
      <c r="DQ37" s="59"/>
      <c r="DR37" s="59"/>
      <c r="DS37" s="59"/>
      <c r="DT37" s="59"/>
      <c r="DU37" s="59"/>
      <c r="DV37" s="59"/>
      <c r="DW37" s="59"/>
      <c r="DX37" s="59"/>
      <c r="DY37" s="59"/>
      <c r="DZ37" s="59"/>
      <c r="EA37" s="60"/>
      <c r="EB37" s="60"/>
      <c r="EK37" s="58"/>
      <c r="EL37" s="58"/>
      <c r="EQ37" s="58"/>
      <c r="EV37" s="58"/>
      <c r="FG37" s="58"/>
      <c r="FH37" s="58"/>
      <c r="FI37" s="58"/>
      <c r="FK37" s="58"/>
      <c r="FM37" s="58"/>
      <c r="FU37" s="58"/>
      <c r="FV37" s="58"/>
      <c r="FZ37" s="58"/>
      <c r="GA37" s="58"/>
      <c r="GC37" s="58"/>
      <c r="GE37" s="58"/>
      <c r="GG37" s="58"/>
      <c r="GN37" s="58"/>
      <c r="GR37" s="58"/>
      <c r="GT37" s="58"/>
      <c r="GX37" s="58"/>
      <c r="HH37" s="58"/>
      <c r="HP37" s="58"/>
      <c r="HQ37" s="58"/>
      <c r="HS37" s="58"/>
      <c r="HT37" s="58"/>
      <c r="HY37" s="58"/>
      <c r="HZ37" s="58"/>
      <c r="ID37" s="58"/>
      <c r="IF37" s="58"/>
      <c r="IG37" s="58"/>
      <c r="IH37" s="58"/>
      <c r="IK37" s="58"/>
      <c r="IM37" s="58"/>
      <c r="IO37" s="57"/>
    </row>
    <row r="38" spans="1:249" s="56" customFormat="1" ht="17" customHeight="1">
      <c r="A38" s="2">
        <v>1983</v>
      </c>
      <c r="B38" s="110">
        <v>5075</v>
      </c>
      <c r="C38" s="110">
        <v>1977</v>
      </c>
      <c r="D38" s="110">
        <v>2176</v>
      </c>
      <c r="E38" s="110">
        <v>739</v>
      </c>
      <c r="F38" s="110">
        <v>125</v>
      </c>
      <c r="G38" s="110">
        <v>58</v>
      </c>
      <c r="H38" s="82">
        <v>1.0794356496790933</v>
      </c>
      <c r="I38" s="116"/>
      <c r="J38" s="115"/>
      <c r="P38" s="59"/>
      <c r="Q38" s="59"/>
      <c r="R38" s="59"/>
      <c r="S38" s="59"/>
      <c r="T38" s="59"/>
      <c r="U38" s="59"/>
      <c r="V38" s="59"/>
      <c r="W38" s="59"/>
      <c r="X38" s="59"/>
      <c r="Y38" s="59"/>
      <c r="Z38" s="59"/>
      <c r="AA38" s="59"/>
      <c r="AB38" s="59"/>
      <c r="AC38" s="59"/>
      <c r="AD38" s="59"/>
      <c r="AE38" s="59"/>
      <c r="AF38" s="59"/>
      <c r="AG38" s="59"/>
      <c r="AH38" s="59"/>
      <c r="AI38" s="59"/>
      <c r="AJ38" s="59"/>
      <c r="AK38" s="59"/>
      <c r="AL38" s="60"/>
      <c r="AM38" s="59"/>
      <c r="AN38" s="59"/>
      <c r="AO38" s="59"/>
      <c r="AP38" s="59"/>
      <c r="AQ38" s="59"/>
      <c r="AR38" s="59"/>
      <c r="AS38" s="59"/>
      <c r="AT38" s="59"/>
      <c r="AU38" s="59"/>
      <c r="AV38" s="59"/>
      <c r="AW38" s="59"/>
      <c r="AX38" s="59"/>
      <c r="AY38" s="59"/>
      <c r="AZ38" s="59"/>
      <c r="BA38" s="59"/>
      <c r="BB38" s="59"/>
      <c r="BC38" s="59"/>
      <c r="BD38" s="59"/>
      <c r="BE38" s="59"/>
      <c r="BF38" s="59"/>
      <c r="BG38" s="59"/>
      <c r="BH38" s="59"/>
      <c r="BI38" s="59"/>
      <c r="BJ38" s="59"/>
      <c r="BK38" s="59"/>
      <c r="BL38" s="59"/>
      <c r="BM38" s="59"/>
      <c r="BN38" s="59"/>
      <c r="BO38" s="59"/>
      <c r="BP38" s="59"/>
      <c r="BQ38" s="59"/>
      <c r="BR38" s="59"/>
      <c r="BS38" s="59"/>
      <c r="BT38" s="59"/>
      <c r="BU38" s="59"/>
      <c r="BV38" s="59"/>
      <c r="BW38" s="59"/>
      <c r="BX38" s="59"/>
      <c r="BY38" s="59"/>
      <c r="BZ38" s="59"/>
      <c r="CA38" s="59"/>
      <c r="CB38" s="59"/>
      <c r="CC38" s="59"/>
      <c r="CD38" s="59"/>
      <c r="CE38" s="59"/>
      <c r="CF38" s="59"/>
      <c r="CG38" s="59"/>
      <c r="CH38" s="59"/>
      <c r="CI38" s="59"/>
      <c r="CJ38" s="59"/>
      <c r="CK38" s="59"/>
      <c r="CL38" s="59"/>
      <c r="CM38" s="59"/>
      <c r="CN38" s="59"/>
      <c r="CO38" s="59"/>
      <c r="CP38" s="59"/>
      <c r="CQ38" s="59"/>
      <c r="CR38" s="59"/>
      <c r="CS38" s="59"/>
      <c r="CT38" s="59"/>
      <c r="CU38" s="59"/>
      <c r="CV38" s="59"/>
      <c r="CW38" s="59"/>
      <c r="CX38" s="59"/>
      <c r="CY38" s="59"/>
      <c r="CZ38" s="59"/>
      <c r="DA38" s="59"/>
      <c r="DB38" s="59"/>
      <c r="DC38" s="59"/>
      <c r="DD38" s="59"/>
      <c r="DE38" s="59"/>
      <c r="DF38" s="59"/>
      <c r="DG38" s="59"/>
      <c r="DH38" s="59"/>
      <c r="DI38" s="59"/>
      <c r="DJ38" s="59"/>
      <c r="DK38" s="59"/>
      <c r="DL38" s="59"/>
      <c r="DM38" s="59"/>
      <c r="DN38" s="59"/>
      <c r="DO38" s="59"/>
      <c r="DP38" s="59"/>
      <c r="DQ38" s="59"/>
      <c r="DR38" s="59"/>
      <c r="DS38" s="59"/>
      <c r="DT38" s="59"/>
      <c r="DU38" s="59"/>
      <c r="DV38" s="59"/>
      <c r="DW38" s="59"/>
      <c r="DX38" s="59"/>
      <c r="DY38" s="59"/>
      <c r="DZ38" s="59"/>
      <c r="EA38" s="60"/>
      <c r="EB38" s="60"/>
      <c r="EK38" s="58"/>
      <c r="EL38" s="58"/>
      <c r="EQ38" s="58"/>
      <c r="EV38" s="58"/>
      <c r="FG38" s="58"/>
      <c r="FH38" s="58"/>
      <c r="FI38" s="58"/>
      <c r="FK38" s="58"/>
      <c r="FM38" s="58"/>
      <c r="FU38" s="58"/>
      <c r="FV38" s="58"/>
      <c r="FZ38" s="58"/>
      <c r="GA38" s="58"/>
      <c r="GC38" s="58"/>
      <c r="GE38" s="58"/>
      <c r="GG38" s="58"/>
      <c r="GN38" s="58"/>
      <c r="GR38" s="58"/>
      <c r="GT38" s="58"/>
      <c r="GX38" s="58"/>
      <c r="HH38" s="58"/>
      <c r="HP38" s="58"/>
      <c r="HQ38" s="58"/>
      <c r="HS38" s="58"/>
      <c r="HT38" s="58"/>
      <c r="HY38" s="58"/>
      <c r="HZ38" s="58"/>
      <c r="ID38" s="58"/>
      <c r="IF38" s="58"/>
      <c r="IG38" s="58"/>
      <c r="IH38" s="58"/>
      <c r="IK38" s="58"/>
      <c r="IM38" s="58"/>
      <c r="IO38" s="57"/>
    </row>
    <row r="39" spans="1:249" s="56" customFormat="1" ht="17" customHeight="1">
      <c r="A39" s="2">
        <v>1984</v>
      </c>
      <c r="B39" s="110">
        <v>5258</v>
      </c>
      <c r="C39" s="110">
        <v>2074</v>
      </c>
      <c r="D39" s="110">
        <v>2199</v>
      </c>
      <c r="E39" s="110">
        <v>807</v>
      </c>
      <c r="F39" s="110">
        <v>128</v>
      </c>
      <c r="G39" s="110">
        <v>51</v>
      </c>
      <c r="H39" s="82">
        <v>1.0985099190960148</v>
      </c>
      <c r="I39" s="116"/>
      <c r="J39" s="115"/>
      <c r="P39" s="59"/>
      <c r="Q39" s="59"/>
      <c r="R39" s="59"/>
      <c r="S39" s="59"/>
      <c r="T39" s="59"/>
      <c r="U39" s="59"/>
      <c r="V39" s="59"/>
      <c r="W39" s="59"/>
      <c r="X39" s="59"/>
      <c r="Y39" s="59"/>
      <c r="Z39" s="59"/>
      <c r="AA39" s="59"/>
      <c r="AB39" s="59"/>
      <c r="AC39" s="59"/>
      <c r="AD39" s="59"/>
      <c r="AE39" s="59"/>
      <c r="AF39" s="59"/>
      <c r="AG39" s="59"/>
      <c r="AH39" s="59"/>
      <c r="AI39" s="59"/>
      <c r="AJ39" s="59"/>
      <c r="AK39" s="59"/>
      <c r="AL39" s="60"/>
      <c r="AM39" s="59"/>
      <c r="AN39" s="59"/>
      <c r="AO39" s="59"/>
      <c r="AP39" s="59"/>
      <c r="AQ39" s="59"/>
      <c r="AR39" s="59"/>
      <c r="AS39" s="59"/>
      <c r="AT39" s="59"/>
      <c r="AU39" s="59"/>
      <c r="AV39" s="59"/>
      <c r="AW39" s="59"/>
      <c r="AX39" s="59"/>
      <c r="AY39" s="59"/>
      <c r="AZ39" s="59"/>
      <c r="BA39" s="59"/>
      <c r="BB39" s="59"/>
      <c r="BC39" s="59"/>
      <c r="BD39" s="59"/>
      <c r="BE39" s="59"/>
      <c r="BF39" s="59"/>
      <c r="BG39" s="59"/>
      <c r="BH39" s="59"/>
      <c r="BI39" s="59"/>
      <c r="BJ39" s="59"/>
      <c r="BK39" s="59"/>
      <c r="BL39" s="59"/>
      <c r="BM39" s="59"/>
      <c r="BN39" s="59"/>
      <c r="BO39" s="59"/>
      <c r="BP39" s="59"/>
      <c r="BQ39" s="59"/>
      <c r="BR39" s="59"/>
      <c r="BS39" s="59"/>
      <c r="BT39" s="59"/>
      <c r="BU39" s="59"/>
      <c r="BV39" s="59"/>
      <c r="BW39" s="59"/>
      <c r="BX39" s="59"/>
      <c r="BY39" s="59"/>
      <c r="BZ39" s="59"/>
      <c r="CA39" s="59"/>
      <c r="CB39" s="59"/>
      <c r="CC39" s="59"/>
      <c r="CD39" s="59"/>
      <c r="CE39" s="59"/>
      <c r="CF39" s="59"/>
      <c r="CG39" s="59"/>
      <c r="CH39" s="59"/>
      <c r="CI39" s="59"/>
      <c r="CJ39" s="59"/>
      <c r="CK39" s="59"/>
      <c r="CL39" s="59"/>
      <c r="CM39" s="59"/>
      <c r="CN39" s="59"/>
      <c r="CO39" s="59"/>
      <c r="CP39" s="59"/>
      <c r="CQ39" s="59"/>
      <c r="CR39" s="59"/>
      <c r="CS39" s="59"/>
      <c r="CT39" s="59"/>
      <c r="CU39" s="59"/>
      <c r="CV39" s="59"/>
      <c r="CW39" s="59"/>
      <c r="CX39" s="59"/>
      <c r="CY39" s="59"/>
      <c r="CZ39" s="59"/>
      <c r="DA39" s="59"/>
      <c r="DB39" s="59"/>
      <c r="DC39" s="59"/>
      <c r="DD39" s="59"/>
      <c r="DE39" s="59"/>
      <c r="DF39" s="59"/>
      <c r="DG39" s="59"/>
      <c r="DH39" s="59"/>
      <c r="DI39" s="59"/>
      <c r="DJ39" s="59"/>
      <c r="DK39" s="59"/>
      <c r="DL39" s="59"/>
      <c r="DM39" s="59"/>
      <c r="DN39" s="59"/>
      <c r="DO39" s="59"/>
      <c r="DP39" s="59"/>
      <c r="DQ39" s="59"/>
      <c r="DR39" s="59"/>
      <c r="DS39" s="59"/>
      <c r="DT39" s="59"/>
      <c r="DU39" s="59"/>
      <c r="DV39" s="59"/>
      <c r="DW39" s="59"/>
      <c r="DX39" s="59"/>
      <c r="DY39" s="59"/>
      <c r="DZ39" s="59"/>
      <c r="EA39" s="60"/>
      <c r="EB39" s="60"/>
      <c r="EK39" s="58"/>
      <c r="EL39" s="58"/>
      <c r="EQ39" s="58"/>
      <c r="EV39" s="58"/>
      <c r="FG39" s="58"/>
      <c r="FH39" s="58"/>
      <c r="FI39" s="58"/>
      <c r="FK39" s="58"/>
      <c r="FM39" s="58"/>
      <c r="FU39" s="58"/>
      <c r="FV39" s="58"/>
      <c r="FZ39" s="58"/>
      <c r="GA39" s="58"/>
      <c r="GC39" s="58"/>
      <c r="GE39" s="58"/>
      <c r="GG39" s="58"/>
      <c r="GN39" s="58"/>
      <c r="GR39" s="58"/>
      <c r="GT39" s="58"/>
      <c r="GX39" s="58"/>
      <c r="HH39" s="58"/>
      <c r="HP39" s="58"/>
      <c r="HQ39" s="58"/>
      <c r="HS39" s="58"/>
      <c r="HT39" s="58"/>
      <c r="HY39" s="58"/>
      <c r="HZ39" s="58"/>
      <c r="ID39" s="58"/>
      <c r="IF39" s="58"/>
      <c r="IG39" s="58"/>
      <c r="IH39" s="58"/>
      <c r="IK39" s="58"/>
      <c r="IM39" s="58"/>
      <c r="IO39" s="57"/>
    </row>
    <row r="40" spans="1:249" s="56" customFormat="1" ht="17" customHeight="1">
      <c r="A40" s="2">
        <v>1985</v>
      </c>
      <c r="B40" s="110">
        <v>5417</v>
      </c>
      <c r="C40" s="110">
        <v>2216</v>
      </c>
      <c r="D40" s="110">
        <v>2186</v>
      </c>
      <c r="E40" s="110">
        <v>835</v>
      </c>
      <c r="F40" s="110">
        <v>131</v>
      </c>
      <c r="G40" s="110">
        <v>49</v>
      </c>
      <c r="H40" s="82">
        <v>1.1114572270030285</v>
      </c>
      <c r="I40" s="116"/>
      <c r="J40" s="115"/>
      <c r="P40" s="59"/>
      <c r="Q40" s="59"/>
      <c r="R40" s="59"/>
      <c r="S40" s="59"/>
      <c r="T40" s="59"/>
      <c r="U40" s="59"/>
      <c r="V40" s="59"/>
      <c r="W40" s="59"/>
      <c r="X40" s="59"/>
      <c r="Y40" s="59"/>
      <c r="Z40" s="59"/>
      <c r="AA40" s="59"/>
      <c r="AB40" s="59"/>
      <c r="AC40" s="59"/>
      <c r="AD40" s="59"/>
      <c r="AE40" s="59"/>
      <c r="AF40" s="59"/>
      <c r="AG40" s="59"/>
      <c r="AH40" s="59"/>
      <c r="AI40" s="59"/>
      <c r="AJ40" s="59"/>
      <c r="AK40" s="59"/>
      <c r="AL40" s="60"/>
      <c r="AM40" s="59"/>
      <c r="AN40" s="59"/>
      <c r="AO40" s="59"/>
      <c r="AP40" s="59"/>
      <c r="AQ40" s="59"/>
      <c r="AR40" s="59"/>
      <c r="AS40" s="59"/>
      <c r="AT40" s="59"/>
      <c r="AU40" s="59"/>
      <c r="AV40" s="59"/>
      <c r="AW40" s="59"/>
      <c r="AX40" s="59"/>
      <c r="AY40" s="59"/>
      <c r="AZ40" s="59"/>
      <c r="BA40" s="59"/>
      <c r="BB40" s="59"/>
      <c r="BC40" s="59"/>
      <c r="BD40" s="59"/>
      <c r="BE40" s="59"/>
      <c r="BF40" s="59"/>
      <c r="BG40" s="59"/>
      <c r="BH40" s="59"/>
      <c r="BI40" s="59"/>
      <c r="BJ40" s="59"/>
      <c r="BK40" s="59"/>
      <c r="BL40" s="59"/>
      <c r="BM40" s="59"/>
      <c r="BN40" s="59"/>
      <c r="BO40" s="59"/>
      <c r="BP40" s="59"/>
      <c r="BQ40" s="59"/>
      <c r="BR40" s="59"/>
      <c r="BS40" s="59"/>
      <c r="BT40" s="59"/>
      <c r="BU40" s="59"/>
      <c r="BV40" s="59"/>
      <c r="BW40" s="59"/>
      <c r="BX40" s="59"/>
      <c r="BY40" s="59"/>
      <c r="BZ40" s="59"/>
      <c r="CA40" s="59"/>
      <c r="CB40" s="59"/>
      <c r="CC40" s="59"/>
      <c r="CD40" s="59"/>
      <c r="CE40" s="59"/>
      <c r="CF40" s="59"/>
      <c r="CG40" s="59"/>
      <c r="CH40" s="59"/>
      <c r="CI40" s="59"/>
      <c r="CJ40" s="59"/>
      <c r="CK40" s="59"/>
      <c r="CL40" s="59"/>
      <c r="CM40" s="59"/>
      <c r="CN40" s="59"/>
      <c r="CO40" s="59"/>
      <c r="CP40" s="59"/>
      <c r="CQ40" s="59"/>
      <c r="CR40" s="59"/>
      <c r="CS40" s="59"/>
      <c r="CT40" s="59"/>
      <c r="CU40" s="59"/>
      <c r="CV40" s="59"/>
      <c r="CW40" s="59"/>
      <c r="CX40" s="59"/>
      <c r="CY40" s="59"/>
      <c r="CZ40" s="59"/>
      <c r="DA40" s="59"/>
      <c r="DB40" s="59"/>
      <c r="DC40" s="59"/>
      <c r="DD40" s="59"/>
      <c r="DE40" s="59"/>
      <c r="DF40" s="59"/>
      <c r="DG40" s="59"/>
      <c r="DH40" s="59"/>
      <c r="DI40" s="59"/>
      <c r="DJ40" s="59"/>
      <c r="DK40" s="59"/>
      <c r="DL40" s="59"/>
      <c r="DM40" s="59"/>
      <c r="DN40" s="59"/>
      <c r="DO40" s="59"/>
      <c r="DP40" s="59"/>
      <c r="DQ40" s="59"/>
      <c r="DR40" s="59"/>
      <c r="DS40" s="59"/>
      <c r="DT40" s="59"/>
      <c r="DU40" s="59"/>
      <c r="DV40" s="59"/>
      <c r="DW40" s="59"/>
      <c r="DX40" s="59"/>
      <c r="DY40" s="59"/>
      <c r="DZ40" s="59"/>
      <c r="EA40" s="60"/>
      <c r="EB40" s="60"/>
      <c r="EK40" s="58"/>
      <c r="EL40" s="58"/>
      <c r="EV40" s="58"/>
      <c r="FG40" s="58"/>
      <c r="FI40" s="58"/>
      <c r="FK40" s="58"/>
      <c r="FM40" s="58"/>
      <c r="FU40" s="58"/>
      <c r="FV40" s="58"/>
      <c r="FZ40" s="58"/>
      <c r="GA40" s="58"/>
      <c r="GC40" s="58"/>
      <c r="GE40" s="58"/>
      <c r="GG40" s="58"/>
      <c r="GN40" s="58"/>
      <c r="GR40" s="58"/>
      <c r="GT40" s="58"/>
      <c r="GX40" s="58"/>
      <c r="HH40" s="58"/>
      <c r="HP40" s="58"/>
      <c r="HQ40" s="58"/>
      <c r="HS40" s="58"/>
      <c r="HT40" s="58"/>
      <c r="HY40" s="58"/>
      <c r="HZ40" s="58"/>
      <c r="ID40" s="58"/>
      <c r="IF40" s="58"/>
      <c r="IG40" s="58"/>
      <c r="IH40" s="58"/>
      <c r="IM40" s="58"/>
      <c r="IO40" s="57"/>
    </row>
    <row r="41" spans="1:249" s="56" customFormat="1" ht="17" customHeight="1">
      <c r="A41" s="2">
        <v>1986</v>
      </c>
      <c r="B41" s="110">
        <v>5583</v>
      </c>
      <c r="C41" s="110">
        <v>2277</v>
      </c>
      <c r="D41" s="110">
        <v>2293</v>
      </c>
      <c r="E41" s="110">
        <v>830</v>
      </c>
      <c r="F41" s="110">
        <v>137</v>
      </c>
      <c r="G41" s="110">
        <v>46</v>
      </c>
      <c r="H41" s="82">
        <v>1.124780930328642</v>
      </c>
      <c r="I41" s="116"/>
      <c r="J41" s="115"/>
      <c r="P41" s="59"/>
      <c r="Q41" s="59"/>
      <c r="R41" s="59"/>
      <c r="S41" s="59"/>
      <c r="T41" s="59"/>
      <c r="U41" s="59"/>
      <c r="V41" s="59"/>
      <c r="W41" s="59"/>
      <c r="X41" s="59"/>
      <c r="Y41" s="59"/>
      <c r="Z41" s="59"/>
      <c r="AA41" s="59"/>
      <c r="AB41" s="59"/>
      <c r="AC41" s="59"/>
      <c r="AD41" s="59"/>
      <c r="AE41" s="59"/>
      <c r="AF41" s="59"/>
      <c r="AG41" s="59"/>
      <c r="AH41" s="59"/>
      <c r="AI41" s="59"/>
      <c r="AJ41" s="59"/>
      <c r="AK41" s="59"/>
      <c r="AL41" s="60"/>
      <c r="AM41" s="59"/>
      <c r="AN41" s="59"/>
      <c r="AO41" s="59"/>
      <c r="AP41" s="59"/>
      <c r="AQ41" s="59"/>
      <c r="AR41" s="59"/>
      <c r="AS41" s="59"/>
      <c r="AT41" s="59"/>
      <c r="AU41" s="59"/>
      <c r="AV41" s="59"/>
      <c r="AW41" s="59"/>
      <c r="AX41" s="59"/>
      <c r="AY41" s="59"/>
      <c r="AZ41" s="59"/>
      <c r="BA41" s="59"/>
      <c r="BB41" s="59"/>
      <c r="BC41" s="59"/>
      <c r="BD41" s="59"/>
      <c r="BE41" s="59"/>
      <c r="BF41" s="59"/>
      <c r="BG41" s="59"/>
      <c r="BH41" s="59"/>
      <c r="BI41" s="59"/>
      <c r="BJ41" s="59"/>
      <c r="BK41" s="59"/>
      <c r="BL41" s="59"/>
      <c r="BM41" s="59"/>
      <c r="BN41" s="59"/>
      <c r="BO41" s="59"/>
      <c r="BP41" s="59"/>
      <c r="BQ41" s="59"/>
      <c r="BR41" s="59"/>
      <c r="BS41" s="59"/>
      <c r="BT41" s="59"/>
      <c r="BU41" s="59"/>
      <c r="BV41" s="59"/>
      <c r="BW41" s="59"/>
      <c r="BX41" s="59"/>
      <c r="BY41" s="59"/>
      <c r="BZ41" s="59"/>
      <c r="CA41" s="59"/>
      <c r="CB41" s="59"/>
      <c r="CC41" s="59"/>
      <c r="CD41" s="59"/>
      <c r="CE41" s="59"/>
      <c r="CF41" s="59"/>
      <c r="CG41" s="59"/>
      <c r="CH41" s="59"/>
      <c r="CI41" s="59"/>
      <c r="CJ41" s="59"/>
      <c r="CK41" s="59"/>
      <c r="CL41" s="59"/>
      <c r="CM41" s="59"/>
      <c r="CN41" s="59"/>
      <c r="CO41" s="59"/>
      <c r="CP41" s="59"/>
      <c r="CQ41" s="59"/>
      <c r="CR41" s="59"/>
      <c r="CS41" s="59"/>
      <c r="CT41" s="59"/>
      <c r="CU41" s="59"/>
      <c r="CV41" s="59"/>
      <c r="CW41" s="59"/>
      <c r="CX41" s="59"/>
      <c r="CY41" s="59"/>
      <c r="CZ41" s="59"/>
      <c r="DA41" s="59"/>
      <c r="DB41" s="59"/>
      <c r="DC41" s="59"/>
      <c r="DD41" s="59"/>
      <c r="DE41" s="59"/>
      <c r="DF41" s="59"/>
      <c r="DG41" s="59"/>
      <c r="DH41" s="59"/>
      <c r="DI41" s="59"/>
      <c r="DJ41" s="59"/>
      <c r="DK41" s="59"/>
      <c r="DL41" s="59"/>
      <c r="DM41" s="59"/>
      <c r="DN41" s="59"/>
      <c r="DO41" s="59"/>
      <c r="DP41" s="59"/>
      <c r="DQ41" s="59"/>
      <c r="DR41" s="59"/>
      <c r="DS41" s="59"/>
      <c r="DT41" s="59"/>
      <c r="DU41" s="59"/>
      <c r="DV41" s="59"/>
      <c r="DW41" s="59"/>
      <c r="DX41" s="59"/>
      <c r="DY41" s="59"/>
      <c r="DZ41" s="59"/>
      <c r="EA41" s="60"/>
      <c r="EB41" s="60"/>
      <c r="EK41" s="58"/>
      <c r="EL41" s="58"/>
      <c r="EV41" s="58"/>
      <c r="FG41" s="58"/>
      <c r="FI41" s="58"/>
      <c r="FK41" s="58"/>
      <c r="FM41" s="58"/>
      <c r="FU41" s="58"/>
      <c r="FV41" s="58"/>
      <c r="FZ41" s="58"/>
      <c r="GA41" s="58"/>
      <c r="GC41" s="58"/>
      <c r="GE41" s="58"/>
      <c r="GG41" s="58"/>
      <c r="GN41" s="58"/>
      <c r="GR41" s="58"/>
      <c r="GT41" s="58"/>
      <c r="GX41" s="58"/>
      <c r="GY41" s="58"/>
      <c r="HH41" s="58"/>
      <c r="HP41" s="58"/>
      <c r="HQ41" s="58"/>
      <c r="HS41" s="58"/>
      <c r="HT41" s="58"/>
      <c r="HY41" s="58"/>
      <c r="HZ41" s="58"/>
      <c r="ID41" s="58"/>
      <c r="IF41" s="58"/>
      <c r="IG41" s="58"/>
      <c r="IH41" s="58"/>
      <c r="IJ41" s="58"/>
      <c r="IM41" s="58"/>
      <c r="IO41" s="57"/>
    </row>
    <row r="42" spans="1:249" s="56" customFormat="1" ht="17" customHeight="1">
      <c r="A42" s="2">
        <v>1987</v>
      </c>
      <c r="B42" s="110">
        <v>5725</v>
      </c>
      <c r="C42" s="110">
        <v>2339</v>
      </c>
      <c r="D42" s="110">
        <v>2306</v>
      </c>
      <c r="E42" s="110">
        <v>892</v>
      </c>
      <c r="F42" s="110">
        <v>143</v>
      </c>
      <c r="G42" s="110">
        <v>44</v>
      </c>
      <c r="H42" s="82">
        <v>1.1323995340098183</v>
      </c>
      <c r="I42" s="116"/>
      <c r="J42" s="115"/>
      <c r="P42" s="59"/>
      <c r="Q42" s="59"/>
      <c r="R42" s="59"/>
      <c r="S42" s="59"/>
      <c r="T42" s="59"/>
      <c r="U42" s="59"/>
      <c r="V42" s="59"/>
      <c r="W42" s="59"/>
      <c r="X42" s="59"/>
      <c r="Y42" s="59"/>
      <c r="Z42" s="59"/>
      <c r="AA42" s="59"/>
      <c r="AB42" s="59"/>
      <c r="AC42" s="59"/>
      <c r="AD42" s="59"/>
      <c r="AE42" s="59"/>
      <c r="AF42" s="59"/>
      <c r="AG42" s="59"/>
      <c r="AH42" s="59"/>
      <c r="AI42" s="59"/>
      <c r="AJ42" s="59"/>
      <c r="AK42" s="59"/>
      <c r="AL42" s="60"/>
      <c r="AM42" s="59"/>
      <c r="AN42" s="59"/>
      <c r="AO42" s="59"/>
      <c r="AP42" s="59"/>
      <c r="AQ42" s="59"/>
      <c r="AR42" s="59"/>
      <c r="AS42" s="59"/>
      <c r="AT42" s="59"/>
      <c r="AU42" s="59"/>
      <c r="AV42" s="59"/>
      <c r="AW42" s="59"/>
      <c r="AX42" s="59"/>
      <c r="AY42" s="59"/>
      <c r="AZ42" s="59"/>
      <c r="BA42" s="59"/>
      <c r="BB42" s="59"/>
      <c r="BC42" s="59"/>
      <c r="BD42" s="59"/>
      <c r="BE42" s="59"/>
      <c r="BF42" s="59"/>
      <c r="BG42" s="59"/>
      <c r="BH42" s="59"/>
      <c r="BI42" s="59"/>
      <c r="BJ42" s="59"/>
      <c r="BK42" s="59"/>
      <c r="BL42" s="59"/>
      <c r="BM42" s="59"/>
      <c r="BN42" s="59"/>
      <c r="BO42" s="59"/>
      <c r="BP42" s="59"/>
      <c r="BQ42" s="59"/>
      <c r="BR42" s="59"/>
      <c r="BS42" s="59"/>
      <c r="BT42" s="59"/>
      <c r="BU42" s="59"/>
      <c r="BV42" s="59"/>
      <c r="BW42" s="59"/>
      <c r="BX42" s="59"/>
      <c r="BY42" s="59"/>
      <c r="BZ42" s="59"/>
      <c r="CA42" s="59"/>
      <c r="CB42" s="59"/>
      <c r="CC42" s="59"/>
      <c r="CD42" s="59"/>
      <c r="CE42" s="59"/>
      <c r="CF42" s="59"/>
      <c r="CG42" s="59"/>
      <c r="CH42" s="59"/>
      <c r="CI42" s="59"/>
      <c r="CJ42" s="59"/>
      <c r="CK42" s="59"/>
      <c r="CL42" s="59"/>
      <c r="CM42" s="59"/>
      <c r="CN42" s="59"/>
      <c r="CO42" s="59"/>
      <c r="CP42" s="59"/>
      <c r="CQ42" s="59"/>
      <c r="CR42" s="59"/>
      <c r="CS42" s="59"/>
      <c r="CT42" s="59"/>
      <c r="CU42" s="59"/>
      <c r="CV42" s="59"/>
      <c r="CW42" s="59"/>
      <c r="CX42" s="59"/>
      <c r="CY42" s="59"/>
      <c r="CZ42" s="59"/>
      <c r="DA42" s="59"/>
      <c r="DB42" s="59"/>
      <c r="DC42" s="59"/>
      <c r="DD42" s="59"/>
      <c r="DE42" s="59"/>
      <c r="DF42" s="59"/>
      <c r="DG42" s="59"/>
      <c r="DH42" s="59"/>
      <c r="DI42" s="59"/>
      <c r="DJ42" s="59"/>
      <c r="DK42" s="59"/>
      <c r="DL42" s="59"/>
      <c r="DM42" s="59"/>
      <c r="DN42" s="59"/>
      <c r="DO42" s="59"/>
      <c r="DP42" s="59"/>
      <c r="DQ42" s="59"/>
      <c r="DR42" s="59"/>
      <c r="DS42" s="59"/>
      <c r="DT42" s="59"/>
      <c r="DU42" s="59"/>
      <c r="DV42" s="59"/>
      <c r="DW42" s="59"/>
      <c r="DX42" s="59"/>
      <c r="DY42" s="59"/>
      <c r="DZ42" s="59"/>
      <c r="EA42" s="60"/>
      <c r="EB42" s="60"/>
      <c r="EL42" s="58"/>
      <c r="EV42" s="58"/>
      <c r="FF42" s="58"/>
      <c r="FG42" s="58"/>
      <c r="FK42" s="58"/>
      <c r="FM42" s="58"/>
      <c r="FU42" s="58"/>
      <c r="FV42" s="58"/>
      <c r="GA42" s="58"/>
      <c r="GC42" s="58"/>
      <c r="GE42" s="58"/>
      <c r="GG42" s="58"/>
      <c r="GN42" s="58"/>
      <c r="GX42" s="58"/>
      <c r="GY42" s="58"/>
      <c r="HQ42" s="58"/>
      <c r="HU42" s="58"/>
      <c r="HY42" s="58"/>
      <c r="HZ42" s="58"/>
      <c r="IF42" s="58"/>
      <c r="IG42" s="58"/>
      <c r="IH42" s="58"/>
      <c r="IJ42" s="58"/>
      <c r="IL42" s="58"/>
      <c r="IO42" s="57"/>
    </row>
    <row r="43" spans="1:249" s="56" customFormat="1" ht="17" customHeight="1">
      <c r="A43" s="2">
        <v>1988</v>
      </c>
      <c r="B43" s="110">
        <v>5936</v>
      </c>
      <c r="C43" s="110">
        <v>2387</v>
      </c>
      <c r="D43" s="110">
        <v>2412</v>
      </c>
      <c r="E43" s="110">
        <v>935</v>
      </c>
      <c r="F43" s="110">
        <v>152</v>
      </c>
      <c r="G43" s="110">
        <v>50</v>
      </c>
      <c r="H43" s="82">
        <v>1.1529444173832697</v>
      </c>
      <c r="I43" s="116"/>
      <c r="J43" s="115"/>
      <c r="P43" s="59"/>
      <c r="Q43" s="59"/>
      <c r="R43" s="59"/>
      <c r="S43" s="59"/>
      <c r="T43" s="59"/>
      <c r="U43" s="59"/>
      <c r="V43" s="59"/>
      <c r="W43" s="59"/>
      <c r="X43" s="59"/>
      <c r="Y43" s="59"/>
      <c r="Z43" s="59"/>
      <c r="AA43" s="59"/>
      <c r="AB43" s="59"/>
      <c r="AC43" s="59"/>
      <c r="AD43" s="59"/>
      <c r="AE43" s="59"/>
      <c r="AF43" s="59"/>
      <c r="AG43" s="59"/>
      <c r="AH43" s="59"/>
      <c r="AI43" s="59"/>
      <c r="AJ43" s="59"/>
      <c r="AK43" s="59"/>
      <c r="AL43" s="60"/>
      <c r="AM43" s="59"/>
      <c r="AN43" s="59"/>
      <c r="AO43" s="59"/>
      <c r="AP43" s="59"/>
      <c r="AQ43" s="59"/>
      <c r="AR43" s="59"/>
      <c r="AS43" s="59"/>
      <c r="AT43" s="59"/>
      <c r="AU43" s="59"/>
      <c r="AV43" s="59"/>
      <c r="AW43" s="59"/>
      <c r="AX43" s="59"/>
      <c r="AY43" s="59"/>
      <c r="AZ43" s="59"/>
      <c r="BA43" s="59"/>
      <c r="BB43" s="59"/>
      <c r="BC43" s="59"/>
      <c r="BD43" s="59"/>
      <c r="BE43" s="59"/>
      <c r="BF43" s="59"/>
      <c r="BG43" s="59"/>
      <c r="BH43" s="59"/>
      <c r="BI43" s="59"/>
      <c r="BJ43" s="59"/>
      <c r="BK43" s="59"/>
      <c r="BL43" s="59"/>
      <c r="BM43" s="59"/>
      <c r="BN43" s="59"/>
      <c r="BO43" s="59"/>
      <c r="BP43" s="59"/>
      <c r="BQ43" s="59"/>
      <c r="BR43" s="59"/>
      <c r="BS43" s="59"/>
      <c r="BT43" s="59"/>
      <c r="BU43" s="59"/>
      <c r="BV43" s="59"/>
      <c r="BW43" s="59"/>
      <c r="BX43" s="59"/>
      <c r="BY43" s="59"/>
      <c r="BZ43" s="59"/>
      <c r="CA43" s="59"/>
      <c r="CB43" s="59"/>
      <c r="CC43" s="59"/>
      <c r="CD43" s="59"/>
      <c r="CE43" s="59"/>
      <c r="CF43" s="59"/>
      <c r="CG43" s="59"/>
      <c r="CH43" s="59"/>
      <c r="CI43" s="59"/>
      <c r="CJ43" s="59"/>
      <c r="CK43" s="59"/>
      <c r="CL43" s="59"/>
      <c r="CM43" s="59"/>
      <c r="CN43" s="59"/>
      <c r="CO43" s="59"/>
      <c r="CP43" s="59"/>
      <c r="CQ43" s="59"/>
      <c r="CR43" s="59"/>
      <c r="CS43" s="59"/>
      <c r="CT43" s="59"/>
      <c r="CU43" s="59"/>
      <c r="CV43" s="59"/>
      <c r="CW43" s="59"/>
      <c r="CX43" s="59"/>
      <c r="CY43" s="59"/>
      <c r="CZ43" s="59"/>
      <c r="DA43" s="59"/>
      <c r="DB43" s="59"/>
      <c r="DC43" s="59"/>
      <c r="DD43" s="59"/>
      <c r="DE43" s="59"/>
      <c r="DF43" s="59"/>
      <c r="DG43" s="59"/>
      <c r="DH43" s="59"/>
      <c r="DI43" s="59"/>
      <c r="DJ43" s="59"/>
      <c r="DK43" s="59"/>
      <c r="DL43" s="59"/>
      <c r="DM43" s="59"/>
      <c r="DN43" s="59"/>
      <c r="DO43" s="59"/>
      <c r="DP43" s="59"/>
      <c r="DQ43" s="59"/>
      <c r="DR43" s="59"/>
      <c r="DS43" s="59"/>
      <c r="DT43" s="59"/>
      <c r="DU43" s="59"/>
      <c r="DV43" s="59"/>
      <c r="DW43" s="59"/>
      <c r="DX43" s="59"/>
      <c r="DY43" s="59"/>
      <c r="DZ43" s="59"/>
      <c r="EA43" s="60"/>
      <c r="EB43" s="60"/>
      <c r="EL43" s="58"/>
      <c r="EV43" s="58"/>
      <c r="FF43" s="58"/>
      <c r="FG43" s="58"/>
      <c r="FK43" s="58"/>
      <c r="FM43" s="58"/>
      <c r="FU43" s="58"/>
      <c r="FV43" s="58"/>
      <c r="GA43" s="58"/>
      <c r="GC43" s="58"/>
      <c r="GE43" s="58"/>
      <c r="GG43" s="58"/>
      <c r="GN43" s="58"/>
      <c r="GX43" s="58"/>
      <c r="GY43" s="58"/>
      <c r="HQ43" s="58"/>
      <c r="HU43" s="58"/>
      <c r="HY43" s="58"/>
      <c r="HZ43" s="58"/>
      <c r="IF43" s="58"/>
      <c r="IG43" s="58"/>
      <c r="IH43" s="58"/>
      <c r="IJ43" s="58"/>
      <c r="IL43" s="58"/>
      <c r="IO43" s="57"/>
    </row>
    <row r="44" spans="1:249" s="56" customFormat="1" ht="17" customHeight="1">
      <c r="A44" s="2">
        <v>1989</v>
      </c>
      <c r="B44" s="110">
        <v>6066</v>
      </c>
      <c r="C44" s="110">
        <v>2428</v>
      </c>
      <c r="D44" s="110">
        <v>2459</v>
      </c>
      <c r="E44" s="110">
        <v>982</v>
      </c>
      <c r="F44" s="110">
        <v>156</v>
      </c>
      <c r="G44" s="110">
        <v>41</v>
      </c>
      <c r="H44" s="82">
        <v>1.1574712067249859</v>
      </c>
      <c r="I44" s="116"/>
      <c r="J44" s="115"/>
      <c r="P44" s="59"/>
      <c r="Q44" s="59"/>
      <c r="R44" s="59"/>
      <c r="S44" s="59"/>
      <c r="T44" s="59"/>
      <c r="U44" s="59"/>
      <c r="V44" s="59"/>
      <c r="W44" s="59"/>
      <c r="X44" s="59"/>
      <c r="Y44" s="59"/>
      <c r="Z44" s="59"/>
      <c r="AA44" s="59"/>
      <c r="AB44" s="59"/>
      <c r="AC44" s="59"/>
      <c r="AD44" s="59"/>
      <c r="AE44" s="59"/>
      <c r="AF44" s="59"/>
      <c r="AG44" s="59"/>
      <c r="AH44" s="59"/>
      <c r="AI44" s="59"/>
      <c r="AJ44" s="59"/>
      <c r="AK44" s="59"/>
      <c r="AL44" s="60"/>
      <c r="AM44" s="59"/>
      <c r="AN44" s="59"/>
      <c r="AO44" s="59"/>
      <c r="AP44" s="59"/>
      <c r="AQ44" s="59"/>
      <c r="AR44" s="59"/>
      <c r="AS44" s="59"/>
      <c r="AT44" s="59"/>
      <c r="AU44" s="59"/>
      <c r="AV44" s="59"/>
      <c r="AW44" s="59"/>
      <c r="AX44" s="59"/>
      <c r="AY44" s="59"/>
      <c r="AZ44" s="59"/>
      <c r="BA44" s="59"/>
      <c r="BB44" s="59"/>
      <c r="BC44" s="59"/>
      <c r="BD44" s="59"/>
      <c r="BE44" s="59"/>
      <c r="BF44" s="59"/>
      <c r="BG44" s="59"/>
      <c r="BH44" s="59"/>
      <c r="BI44" s="59"/>
      <c r="BJ44" s="59"/>
      <c r="BK44" s="59"/>
      <c r="BL44" s="59"/>
      <c r="BM44" s="59"/>
      <c r="BN44" s="59"/>
      <c r="BO44" s="59"/>
      <c r="BP44" s="59"/>
      <c r="BQ44" s="59"/>
      <c r="BR44" s="59"/>
      <c r="BS44" s="59"/>
      <c r="BT44" s="59"/>
      <c r="BU44" s="59"/>
      <c r="BV44" s="59"/>
      <c r="BW44" s="59"/>
      <c r="BX44" s="59"/>
      <c r="BY44" s="59"/>
      <c r="BZ44" s="59"/>
      <c r="CA44" s="59"/>
      <c r="CB44" s="59"/>
      <c r="CC44" s="59"/>
      <c r="CD44" s="59"/>
      <c r="CE44" s="59"/>
      <c r="CF44" s="59"/>
      <c r="CG44" s="59"/>
      <c r="CH44" s="59"/>
      <c r="CI44" s="59"/>
      <c r="CJ44" s="59"/>
      <c r="CK44" s="59"/>
      <c r="CL44" s="59"/>
      <c r="CM44" s="59"/>
      <c r="CN44" s="59"/>
      <c r="CO44" s="59"/>
      <c r="CP44" s="59"/>
      <c r="CQ44" s="59"/>
      <c r="CR44" s="59"/>
      <c r="CS44" s="59"/>
      <c r="CT44" s="59"/>
      <c r="CU44" s="59"/>
      <c r="CV44" s="59"/>
      <c r="CW44" s="59"/>
      <c r="CX44" s="59"/>
      <c r="CY44" s="59"/>
      <c r="CZ44" s="59"/>
      <c r="DA44" s="59"/>
      <c r="DB44" s="59"/>
      <c r="DC44" s="59"/>
      <c r="DD44" s="59"/>
      <c r="DE44" s="59"/>
      <c r="DF44" s="59"/>
      <c r="DG44" s="59"/>
      <c r="DH44" s="59"/>
      <c r="DI44" s="59"/>
      <c r="DJ44" s="59"/>
      <c r="DK44" s="59"/>
      <c r="DL44" s="59"/>
      <c r="DM44" s="59"/>
      <c r="DN44" s="59"/>
      <c r="DO44" s="59"/>
      <c r="DP44" s="59"/>
      <c r="DQ44" s="59"/>
      <c r="DR44" s="59"/>
      <c r="DS44" s="59"/>
      <c r="DT44" s="59"/>
      <c r="DU44" s="59"/>
      <c r="DV44" s="59"/>
      <c r="DW44" s="59"/>
      <c r="DX44" s="59"/>
      <c r="DY44" s="59"/>
      <c r="DZ44" s="59"/>
      <c r="EA44" s="60"/>
      <c r="EB44" s="60"/>
      <c r="EL44" s="58"/>
      <c r="EV44" s="58"/>
      <c r="FF44" s="58"/>
      <c r="FG44" s="58"/>
      <c r="FK44" s="58"/>
      <c r="FM44" s="58"/>
      <c r="FU44" s="58"/>
      <c r="FV44" s="58"/>
      <c r="GA44" s="58"/>
      <c r="GC44" s="58"/>
      <c r="GE44" s="58"/>
      <c r="GG44" s="58"/>
      <c r="GN44" s="58"/>
      <c r="GX44" s="58"/>
      <c r="GY44" s="58"/>
      <c r="HQ44" s="58"/>
      <c r="HU44" s="58"/>
      <c r="HY44" s="58"/>
      <c r="HZ44" s="58"/>
      <c r="IF44" s="58"/>
      <c r="IG44" s="58"/>
      <c r="IH44" s="58"/>
      <c r="IJ44" s="58"/>
      <c r="IL44" s="58"/>
      <c r="IO44" s="57"/>
    </row>
    <row r="45" spans="1:249" s="56" customFormat="1" ht="17" customHeight="1">
      <c r="A45" s="2">
        <v>1990</v>
      </c>
      <c r="B45" s="110">
        <v>6064.5020493011243</v>
      </c>
      <c r="C45" s="110">
        <v>2359</v>
      </c>
      <c r="D45" s="110">
        <v>2492</v>
      </c>
      <c r="E45" s="110">
        <v>1026</v>
      </c>
      <c r="F45" s="110">
        <v>147.50204930112412</v>
      </c>
      <c r="G45" s="110">
        <v>40</v>
      </c>
      <c r="H45" s="82">
        <v>1.1376038959717507</v>
      </c>
      <c r="I45" s="116"/>
      <c r="J45" s="115"/>
      <c r="P45" s="59"/>
      <c r="Q45" s="59"/>
      <c r="R45" s="59"/>
      <c r="S45" s="59"/>
      <c r="T45" s="59"/>
      <c r="U45" s="59"/>
      <c r="V45" s="59"/>
      <c r="W45" s="59"/>
      <c r="X45" s="59"/>
      <c r="Y45" s="59"/>
      <c r="Z45" s="59"/>
      <c r="AA45" s="59"/>
      <c r="AB45" s="59"/>
      <c r="AC45" s="59"/>
      <c r="AD45" s="59"/>
      <c r="AE45" s="59"/>
      <c r="AF45" s="59"/>
      <c r="AG45" s="59"/>
      <c r="AH45" s="59"/>
      <c r="AI45" s="59"/>
      <c r="AJ45" s="59"/>
      <c r="AK45" s="59"/>
      <c r="AL45" s="60"/>
      <c r="AM45" s="59"/>
      <c r="AN45" s="59"/>
      <c r="AO45" s="59"/>
      <c r="AP45" s="59"/>
      <c r="AQ45" s="59"/>
      <c r="AR45" s="59"/>
      <c r="AS45" s="59"/>
      <c r="AT45" s="59"/>
      <c r="AU45" s="59"/>
      <c r="AV45" s="59"/>
      <c r="AW45" s="59"/>
      <c r="AX45" s="59"/>
      <c r="AY45" s="59"/>
      <c r="AZ45" s="59"/>
      <c r="BA45" s="59"/>
      <c r="BB45" s="59"/>
      <c r="BC45" s="59"/>
      <c r="BD45" s="59"/>
      <c r="BE45" s="59"/>
      <c r="BF45" s="59"/>
      <c r="BG45" s="59"/>
      <c r="BH45" s="59"/>
      <c r="BI45" s="59"/>
      <c r="BJ45" s="59"/>
      <c r="BK45" s="59"/>
      <c r="BL45" s="59"/>
      <c r="BM45" s="59"/>
      <c r="BN45" s="59"/>
      <c r="BO45" s="59"/>
      <c r="BP45" s="59"/>
      <c r="BQ45" s="59"/>
      <c r="BR45" s="59"/>
      <c r="BS45" s="59"/>
      <c r="BT45" s="59"/>
      <c r="BU45" s="59"/>
      <c r="BV45" s="59"/>
      <c r="BW45" s="59"/>
      <c r="BX45" s="59"/>
      <c r="BY45" s="59"/>
      <c r="BZ45" s="59"/>
      <c r="CA45" s="59"/>
      <c r="CB45" s="59"/>
      <c r="CC45" s="59"/>
      <c r="CD45" s="59"/>
      <c r="CE45" s="59"/>
      <c r="CF45" s="59"/>
      <c r="CG45" s="59"/>
      <c r="CH45" s="59"/>
      <c r="CI45" s="59"/>
      <c r="CJ45" s="59"/>
      <c r="CK45" s="59"/>
      <c r="CL45" s="59"/>
      <c r="CM45" s="59"/>
      <c r="CN45" s="59"/>
      <c r="CO45" s="59"/>
      <c r="CP45" s="59"/>
      <c r="CQ45" s="59"/>
      <c r="CR45" s="59"/>
      <c r="CS45" s="59"/>
      <c r="CT45" s="59"/>
      <c r="CU45" s="59"/>
      <c r="CV45" s="59"/>
      <c r="CW45" s="59"/>
      <c r="CX45" s="59"/>
      <c r="CY45" s="59"/>
      <c r="CZ45" s="59"/>
      <c r="DA45" s="59"/>
      <c r="DB45" s="59"/>
      <c r="DC45" s="59"/>
      <c r="DD45" s="59"/>
      <c r="DE45" s="59"/>
      <c r="DF45" s="59"/>
      <c r="DG45" s="59"/>
      <c r="DH45" s="59"/>
      <c r="DI45" s="59"/>
      <c r="DJ45" s="59"/>
      <c r="DK45" s="59"/>
      <c r="DL45" s="59"/>
      <c r="DM45" s="59"/>
      <c r="DN45" s="59"/>
      <c r="DO45" s="59"/>
      <c r="DP45" s="59"/>
      <c r="DQ45" s="59"/>
      <c r="DR45" s="59"/>
      <c r="DS45" s="59"/>
      <c r="DT45" s="59"/>
      <c r="DU45" s="59"/>
      <c r="DV45" s="59"/>
      <c r="DW45" s="59"/>
      <c r="DX45" s="59"/>
      <c r="DY45" s="59"/>
      <c r="DZ45" s="59"/>
      <c r="EA45" s="60"/>
      <c r="EB45" s="60"/>
      <c r="EL45" s="58"/>
      <c r="EV45" s="58"/>
      <c r="FF45" s="58"/>
      <c r="FG45" s="58"/>
      <c r="FK45" s="58"/>
      <c r="FM45" s="58"/>
      <c r="FU45" s="58"/>
      <c r="FV45" s="58"/>
      <c r="GA45" s="58"/>
      <c r="GC45" s="58"/>
      <c r="GE45" s="58"/>
      <c r="GG45" s="58"/>
      <c r="GN45" s="58"/>
      <c r="GX45" s="58"/>
      <c r="GY45" s="58"/>
      <c r="HU45" s="58"/>
      <c r="HY45" s="58"/>
      <c r="HZ45" s="58"/>
      <c r="IF45" s="58"/>
      <c r="IG45" s="58"/>
      <c r="IH45" s="58"/>
      <c r="IJ45" s="58"/>
      <c r="IL45" s="58"/>
      <c r="IO45" s="57"/>
    </row>
    <row r="46" spans="1:249" s="56" customFormat="1" ht="17" customHeight="1">
      <c r="A46" s="2">
        <v>1991</v>
      </c>
      <c r="B46" s="110">
        <v>6132.9552092333306</v>
      </c>
      <c r="C46" s="110">
        <v>2284</v>
      </c>
      <c r="D46" s="110">
        <v>2601</v>
      </c>
      <c r="E46" s="110">
        <v>1051</v>
      </c>
      <c r="F46" s="110">
        <v>151.95520923333029</v>
      </c>
      <c r="G46" s="110">
        <v>45</v>
      </c>
      <c r="H46" s="82">
        <v>1.1318007374378665</v>
      </c>
      <c r="I46" s="116"/>
      <c r="J46" s="115"/>
      <c r="P46" s="59"/>
      <c r="Q46" s="59"/>
      <c r="R46" s="59"/>
      <c r="S46" s="59"/>
      <c r="T46" s="59"/>
      <c r="U46" s="59"/>
      <c r="V46" s="59"/>
      <c r="W46" s="59"/>
      <c r="X46" s="59"/>
      <c r="Y46" s="59"/>
      <c r="Z46" s="59"/>
      <c r="AA46" s="59"/>
      <c r="AB46" s="59"/>
      <c r="AC46" s="59"/>
      <c r="AD46" s="59"/>
      <c r="AE46" s="59"/>
      <c r="AF46" s="59"/>
      <c r="AG46" s="59"/>
      <c r="AH46" s="59"/>
      <c r="AI46" s="59"/>
      <c r="AJ46" s="59"/>
      <c r="AK46" s="59"/>
      <c r="AL46" s="60"/>
      <c r="AM46" s="59"/>
      <c r="AN46" s="59"/>
      <c r="AO46" s="59"/>
      <c r="AP46" s="59"/>
      <c r="AQ46" s="59"/>
      <c r="AR46" s="59"/>
      <c r="AS46" s="59"/>
      <c r="AT46" s="59"/>
      <c r="AU46" s="59"/>
      <c r="AV46" s="59"/>
      <c r="AW46" s="59"/>
      <c r="AX46" s="59"/>
      <c r="AY46" s="59"/>
      <c r="AZ46" s="59"/>
      <c r="BA46" s="59"/>
      <c r="BB46" s="59"/>
      <c r="BC46" s="59"/>
      <c r="BD46" s="59"/>
      <c r="BE46" s="59"/>
      <c r="BF46" s="59"/>
      <c r="BG46" s="59"/>
      <c r="BH46" s="59"/>
      <c r="BI46" s="59"/>
      <c r="BJ46" s="59"/>
      <c r="BK46" s="59"/>
      <c r="BL46" s="59"/>
      <c r="BM46" s="59"/>
      <c r="BN46" s="59"/>
      <c r="BO46" s="59"/>
      <c r="BP46" s="59"/>
      <c r="BQ46" s="59"/>
      <c r="BR46" s="59"/>
      <c r="BS46" s="59"/>
      <c r="BT46" s="59"/>
      <c r="BU46" s="59"/>
      <c r="BV46" s="59"/>
      <c r="BW46" s="59"/>
      <c r="BX46" s="59"/>
      <c r="BY46" s="59"/>
      <c r="BZ46" s="59"/>
      <c r="CA46" s="59"/>
      <c r="CB46" s="59"/>
      <c r="CC46" s="59"/>
      <c r="CD46" s="59"/>
      <c r="CE46" s="59"/>
      <c r="CF46" s="59"/>
      <c r="CG46" s="59"/>
      <c r="CH46" s="59"/>
      <c r="CI46" s="59"/>
      <c r="CJ46" s="59"/>
      <c r="CK46" s="59"/>
      <c r="CL46" s="59"/>
      <c r="CM46" s="59"/>
      <c r="CN46" s="59"/>
      <c r="CO46" s="59"/>
      <c r="CP46" s="59"/>
      <c r="CQ46" s="59"/>
      <c r="CR46" s="59"/>
      <c r="CS46" s="59"/>
      <c r="CT46" s="59"/>
      <c r="CU46" s="59"/>
      <c r="CV46" s="59"/>
      <c r="CW46" s="59"/>
      <c r="CX46" s="59"/>
      <c r="CY46" s="59"/>
      <c r="CZ46" s="59"/>
      <c r="DA46" s="59"/>
      <c r="DB46" s="59"/>
      <c r="DC46" s="59"/>
      <c r="DD46" s="59"/>
      <c r="DE46" s="59"/>
      <c r="DF46" s="59"/>
      <c r="DG46" s="59"/>
      <c r="DH46" s="59"/>
      <c r="DI46" s="59"/>
      <c r="DJ46" s="59"/>
      <c r="DK46" s="59"/>
      <c r="DL46" s="59"/>
      <c r="DM46" s="59"/>
      <c r="DN46" s="59"/>
      <c r="DO46" s="59"/>
      <c r="DP46" s="59"/>
      <c r="DQ46" s="59"/>
      <c r="DR46" s="59"/>
      <c r="DS46" s="59"/>
      <c r="DT46" s="59"/>
      <c r="DU46" s="59"/>
      <c r="DV46" s="59"/>
      <c r="DW46" s="59"/>
      <c r="DX46" s="59"/>
      <c r="DY46" s="59"/>
      <c r="DZ46" s="59"/>
      <c r="EA46" s="60"/>
      <c r="EB46" s="60"/>
      <c r="EL46" s="58"/>
      <c r="EV46" s="58"/>
      <c r="FF46" s="58"/>
      <c r="FG46" s="58"/>
      <c r="FK46" s="58"/>
      <c r="FM46" s="58"/>
      <c r="FU46" s="58"/>
      <c r="FV46" s="58"/>
      <c r="GA46" s="58"/>
      <c r="GC46" s="58"/>
      <c r="GE46" s="58"/>
      <c r="GG46" s="58"/>
      <c r="GN46" s="58"/>
      <c r="GU46" s="58"/>
      <c r="GX46" s="58"/>
      <c r="GY46" s="58"/>
      <c r="HU46" s="58"/>
      <c r="HY46" s="58"/>
      <c r="HZ46" s="58"/>
      <c r="IF46" s="58"/>
      <c r="IG46" s="58"/>
      <c r="IH46" s="58"/>
      <c r="IJ46" s="58"/>
      <c r="IL46" s="58"/>
      <c r="IO46" s="57"/>
    </row>
    <row r="47" spans="1:249" s="56" customFormat="1" ht="17" customHeight="1">
      <c r="A47" s="2">
        <v>1992</v>
      </c>
      <c r="B47" s="110">
        <v>6071.6431737957373</v>
      </c>
      <c r="C47" s="110">
        <v>2290</v>
      </c>
      <c r="D47" s="110">
        <v>2499</v>
      </c>
      <c r="E47" s="110">
        <v>1085</v>
      </c>
      <c r="F47" s="110">
        <v>160.64317379573697</v>
      </c>
      <c r="G47" s="110">
        <v>36</v>
      </c>
      <c r="H47" s="82">
        <v>1.1030524501105428</v>
      </c>
      <c r="I47" s="116"/>
      <c r="J47" s="115"/>
      <c r="P47" s="59"/>
      <c r="Q47" s="59"/>
      <c r="R47" s="59"/>
      <c r="S47" s="59"/>
      <c r="T47" s="59"/>
      <c r="U47" s="59"/>
      <c r="V47" s="59"/>
      <c r="W47" s="59"/>
      <c r="X47" s="59"/>
      <c r="Y47" s="59"/>
      <c r="Z47" s="59"/>
      <c r="AA47" s="59"/>
      <c r="AB47" s="59"/>
      <c r="AC47" s="59"/>
      <c r="AD47" s="59"/>
      <c r="AE47" s="59"/>
      <c r="AF47" s="59"/>
      <c r="AG47" s="59"/>
      <c r="AH47" s="59"/>
      <c r="AI47" s="59"/>
      <c r="AJ47" s="59"/>
      <c r="AK47" s="59"/>
      <c r="AL47" s="60"/>
      <c r="AM47" s="59"/>
      <c r="AN47" s="59"/>
      <c r="AO47" s="59"/>
      <c r="AP47" s="59"/>
      <c r="AQ47" s="59"/>
      <c r="AR47" s="59"/>
      <c r="AS47" s="59"/>
      <c r="AT47" s="59"/>
      <c r="AU47" s="59"/>
      <c r="AV47" s="59"/>
      <c r="AW47" s="59"/>
      <c r="AX47" s="59"/>
      <c r="AY47" s="59"/>
      <c r="AZ47" s="59"/>
      <c r="BA47" s="59"/>
      <c r="BB47" s="59"/>
      <c r="BC47" s="59"/>
      <c r="BD47" s="59"/>
      <c r="BE47" s="59"/>
      <c r="BF47" s="59"/>
      <c r="BG47" s="59"/>
      <c r="BH47" s="59"/>
      <c r="BI47" s="59"/>
      <c r="BJ47" s="59"/>
      <c r="BK47" s="59"/>
      <c r="BL47" s="59"/>
      <c r="BM47" s="59"/>
      <c r="BN47" s="59"/>
      <c r="BO47" s="59"/>
      <c r="BP47" s="59"/>
      <c r="BQ47" s="59"/>
      <c r="BR47" s="59"/>
      <c r="BS47" s="59"/>
      <c r="BT47" s="59"/>
      <c r="BU47" s="59"/>
      <c r="BV47" s="59"/>
      <c r="BW47" s="59"/>
      <c r="BX47" s="59"/>
      <c r="BY47" s="59"/>
      <c r="BZ47" s="59"/>
      <c r="CA47" s="59"/>
      <c r="CB47" s="59"/>
      <c r="CC47" s="59"/>
      <c r="CD47" s="59"/>
      <c r="CE47" s="59"/>
      <c r="CF47" s="59"/>
      <c r="CG47" s="59"/>
      <c r="CH47" s="59"/>
      <c r="CI47" s="59"/>
      <c r="CJ47" s="59"/>
      <c r="CK47" s="59"/>
      <c r="CL47" s="59"/>
      <c r="CM47" s="59"/>
      <c r="CN47" s="59"/>
      <c r="CO47" s="59"/>
      <c r="CP47" s="59"/>
      <c r="CQ47" s="59"/>
      <c r="CR47" s="59"/>
      <c r="CS47" s="59"/>
      <c r="CT47" s="59"/>
      <c r="CU47" s="59"/>
      <c r="CV47" s="59"/>
      <c r="CW47" s="59"/>
      <c r="CX47" s="59"/>
      <c r="CY47" s="59"/>
      <c r="CZ47" s="59"/>
      <c r="DA47" s="59"/>
      <c r="DB47" s="59"/>
      <c r="DC47" s="59"/>
      <c r="DD47" s="59"/>
      <c r="DE47" s="59"/>
      <c r="DF47" s="59"/>
      <c r="DG47" s="59"/>
      <c r="DH47" s="59"/>
      <c r="DI47" s="59"/>
      <c r="DJ47" s="59"/>
      <c r="DK47" s="59"/>
      <c r="DL47" s="59"/>
      <c r="DM47" s="59"/>
      <c r="DN47" s="59"/>
      <c r="DO47" s="59"/>
      <c r="DP47" s="59"/>
      <c r="DQ47" s="59"/>
      <c r="DR47" s="59"/>
      <c r="DS47" s="59"/>
      <c r="DT47" s="59"/>
      <c r="DU47" s="59"/>
      <c r="DV47" s="59"/>
      <c r="DW47" s="59"/>
      <c r="DX47" s="59"/>
      <c r="DY47" s="59"/>
      <c r="DZ47" s="59"/>
      <c r="EA47" s="60"/>
      <c r="EB47" s="60"/>
      <c r="EL47" s="58"/>
      <c r="EV47" s="58"/>
      <c r="FF47" s="58"/>
      <c r="FG47" s="58"/>
      <c r="FK47" s="58"/>
      <c r="FM47" s="58"/>
      <c r="FU47" s="58"/>
      <c r="FV47" s="58"/>
      <c r="GA47" s="58"/>
      <c r="GC47" s="58"/>
      <c r="GE47" s="58"/>
      <c r="GN47" s="58"/>
      <c r="GU47" s="58"/>
      <c r="GX47" s="58"/>
      <c r="GY47" s="58"/>
      <c r="HU47" s="58"/>
      <c r="HY47" s="58"/>
      <c r="HZ47" s="58"/>
      <c r="IF47" s="58"/>
      <c r="IG47" s="58"/>
      <c r="IH47" s="58"/>
      <c r="IJ47" s="58"/>
      <c r="IL47" s="58"/>
      <c r="IO47" s="57"/>
    </row>
    <row r="48" spans="1:249" s="56" customFormat="1" ht="17" customHeight="1">
      <c r="A48" s="2">
        <v>1993</v>
      </c>
      <c r="B48" s="110">
        <v>6062.6355839073303</v>
      </c>
      <c r="C48" s="110">
        <v>2225</v>
      </c>
      <c r="D48" s="110">
        <v>2515</v>
      </c>
      <c r="E48" s="110">
        <v>1117</v>
      </c>
      <c r="F48" s="110">
        <v>168.63558390733007</v>
      </c>
      <c r="G48" s="110">
        <v>37</v>
      </c>
      <c r="H48" s="82">
        <v>1.0849199522823578</v>
      </c>
      <c r="I48" s="116"/>
      <c r="J48" s="115"/>
      <c r="P48" s="59"/>
      <c r="Q48" s="59"/>
      <c r="R48" s="59"/>
      <c r="S48" s="59"/>
      <c r="T48" s="59"/>
      <c r="U48" s="59"/>
      <c r="V48" s="59"/>
      <c r="W48" s="59"/>
      <c r="X48" s="59"/>
      <c r="Y48" s="59"/>
      <c r="Z48" s="59"/>
      <c r="AA48" s="59"/>
      <c r="AB48" s="59"/>
      <c r="AC48" s="59"/>
      <c r="AD48" s="59"/>
      <c r="AE48" s="59"/>
      <c r="AF48" s="59"/>
      <c r="AG48" s="59"/>
      <c r="AH48" s="59"/>
      <c r="AI48" s="59"/>
      <c r="AJ48" s="59"/>
      <c r="AK48" s="59"/>
      <c r="AL48" s="60"/>
      <c r="AM48" s="59"/>
      <c r="AN48" s="59"/>
      <c r="AO48" s="59"/>
      <c r="AP48" s="59"/>
      <c r="AQ48" s="59"/>
      <c r="AR48" s="59"/>
      <c r="AS48" s="59"/>
      <c r="AT48" s="59"/>
      <c r="AU48" s="59"/>
      <c r="AV48" s="59"/>
      <c r="AW48" s="59"/>
      <c r="AX48" s="59"/>
      <c r="AY48" s="59"/>
      <c r="AZ48" s="59"/>
      <c r="BA48" s="59"/>
      <c r="BB48" s="59"/>
      <c r="BC48" s="59"/>
      <c r="BD48" s="59"/>
      <c r="BE48" s="59"/>
      <c r="BF48" s="59"/>
      <c r="BG48" s="59"/>
      <c r="BH48" s="59"/>
      <c r="BI48" s="59"/>
      <c r="BJ48" s="59"/>
      <c r="BK48" s="59"/>
      <c r="BL48" s="59"/>
      <c r="BM48" s="59"/>
      <c r="BN48" s="59"/>
      <c r="BO48" s="59"/>
      <c r="BP48" s="59"/>
      <c r="BQ48" s="59"/>
      <c r="BR48" s="59"/>
      <c r="BS48" s="59"/>
      <c r="BT48" s="59"/>
      <c r="BU48" s="59"/>
      <c r="BV48" s="59"/>
      <c r="BW48" s="59"/>
      <c r="BX48" s="59"/>
      <c r="BY48" s="59"/>
      <c r="BZ48" s="59"/>
      <c r="CA48" s="59"/>
      <c r="CB48" s="59"/>
      <c r="CC48" s="59"/>
      <c r="CD48" s="59"/>
      <c r="CE48" s="59"/>
      <c r="CF48" s="59"/>
      <c r="CG48" s="59"/>
      <c r="CH48" s="59"/>
      <c r="CI48" s="59"/>
      <c r="CJ48" s="59"/>
      <c r="CK48" s="59"/>
      <c r="CL48" s="59"/>
      <c r="CM48" s="59"/>
      <c r="CN48" s="59"/>
      <c r="CO48" s="59"/>
      <c r="CP48" s="59"/>
      <c r="CQ48" s="59"/>
      <c r="CR48" s="59"/>
      <c r="CS48" s="59"/>
      <c r="CT48" s="59"/>
      <c r="CU48" s="59"/>
      <c r="CV48" s="59"/>
      <c r="CW48" s="59"/>
      <c r="CX48" s="59"/>
      <c r="CY48" s="59"/>
      <c r="CZ48" s="59"/>
      <c r="DA48" s="59"/>
      <c r="DB48" s="59"/>
      <c r="DC48" s="59"/>
      <c r="DD48" s="59"/>
      <c r="DE48" s="59"/>
      <c r="DF48" s="59"/>
      <c r="DG48" s="59"/>
      <c r="DH48" s="59"/>
      <c r="DI48" s="59"/>
      <c r="DJ48" s="59"/>
      <c r="DK48" s="59"/>
      <c r="DL48" s="59"/>
      <c r="DM48" s="59"/>
      <c r="DN48" s="59"/>
      <c r="DO48" s="59"/>
      <c r="DP48" s="59"/>
      <c r="DQ48" s="59"/>
      <c r="DR48" s="59"/>
      <c r="DS48" s="59"/>
      <c r="DT48" s="59"/>
      <c r="DU48" s="59"/>
      <c r="DV48" s="59"/>
      <c r="DW48" s="59"/>
      <c r="DX48" s="59"/>
      <c r="DY48" s="59"/>
      <c r="DZ48" s="59"/>
      <c r="EA48" s="60"/>
      <c r="EB48" s="60"/>
      <c r="EL48" s="58"/>
      <c r="EV48" s="58"/>
      <c r="FF48" s="58"/>
      <c r="FG48" s="58"/>
      <c r="FK48" s="58"/>
      <c r="FM48" s="58"/>
      <c r="FU48" s="58"/>
      <c r="FV48" s="58"/>
      <c r="GA48" s="58"/>
      <c r="GC48" s="58"/>
      <c r="GE48" s="58"/>
      <c r="GN48" s="58"/>
      <c r="GU48" s="58"/>
      <c r="GX48" s="58"/>
      <c r="GY48" s="58"/>
      <c r="HU48" s="58"/>
      <c r="HY48" s="58"/>
      <c r="HZ48" s="58"/>
      <c r="IF48" s="58"/>
      <c r="IG48" s="58"/>
      <c r="IH48" s="58"/>
      <c r="IJ48" s="58"/>
      <c r="IL48" s="58"/>
      <c r="IO48" s="57"/>
    </row>
    <row r="49" spans="1:249" s="56" customFormat="1" ht="17" customHeight="1">
      <c r="A49" s="2">
        <v>1994</v>
      </c>
      <c r="B49" s="110">
        <v>6168.136114803041</v>
      </c>
      <c r="C49" s="110">
        <v>2278</v>
      </c>
      <c r="D49" s="110">
        <v>2539</v>
      </c>
      <c r="E49" s="110">
        <v>1133</v>
      </c>
      <c r="F49" s="110">
        <v>180.13611480304095</v>
      </c>
      <c r="G49" s="110">
        <v>39</v>
      </c>
      <c r="H49" s="82">
        <v>1.0877933587306658</v>
      </c>
      <c r="I49" s="116"/>
      <c r="J49" s="115"/>
      <c r="P49" s="59"/>
      <c r="Q49" s="59"/>
      <c r="R49" s="59"/>
      <c r="S49" s="59"/>
      <c r="T49" s="59"/>
      <c r="U49" s="59"/>
      <c r="V49" s="59"/>
      <c r="W49" s="59"/>
      <c r="X49" s="59"/>
      <c r="Y49" s="59"/>
      <c r="Z49" s="59"/>
      <c r="AA49" s="59"/>
      <c r="AB49" s="59"/>
      <c r="AC49" s="59"/>
      <c r="AD49" s="59"/>
      <c r="AE49" s="59"/>
      <c r="AF49" s="59"/>
      <c r="AG49" s="59"/>
      <c r="AH49" s="59"/>
      <c r="AI49" s="59"/>
      <c r="AJ49" s="59"/>
      <c r="AK49" s="59"/>
      <c r="AL49" s="60"/>
      <c r="AM49" s="59"/>
      <c r="AN49" s="59"/>
      <c r="AO49" s="59"/>
      <c r="AP49" s="59"/>
      <c r="AQ49" s="59"/>
      <c r="AR49" s="59"/>
      <c r="AS49" s="59"/>
      <c r="AT49" s="59"/>
      <c r="AU49" s="59"/>
      <c r="AV49" s="59"/>
      <c r="AW49" s="59"/>
      <c r="AX49" s="59"/>
      <c r="AY49" s="59"/>
      <c r="AZ49" s="59"/>
      <c r="BA49" s="59"/>
      <c r="BB49" s="59"/>
      <c r="BC49" s="59"/>
      <c r="BD49" s="59"/>
      <c r="BE49" s="59"/>
      <c r="BF49" s="59"/>
      <c r="BG49" s="59"/>
      <c r="BH49" s="59"/>
      <c r="BI49" s="59"/>
      <c r="BJ49" s="59"/>
      <c r="BK49" s="59"/>
      <c r="BL49" s="59"/>
      <c r="BM49" s="59"/>
      <c r="BN49" s="59"/>
      <c r="BO49" s="59"/>
      <c r="BP49" s="59"/>
      <c r="BQ49" s="59"/>
      <c r="BR49" s="59"/>
      <c r="BS49" s="59"/>
      <c r="BT49" s="59"/>
      <c r="BU49" s="59"/>
      <c r="BV49" s="59"/>
      <c r="BW49" s="59"/>
      <c r="BX49" s="59"/>
      <c r="BY49" s="59"/>
      <c r="BZ49" s="59"/>
      <c r="CA49" s="59"/>
      <c r="CB49" s="59"/>
      <c r="CC49" s="59"/>
      <c r="CD49" s="59"/>
      <c r="CE49" s="59"/>
      <c r="CF49" s="59"/>
      <c r="CG49" s="59"/>
      <c r="CH49" s="59"/>
      <c r="CI49" s="59"/>
      <c r="CJ49" s="59"/>
      <c r="CK49" s="59"/>
      <c r="CL49" s="59"/>
      <c r="CM49" s="59"/>
      <c r="CN49" s="59"/>
      <c r="CO49" s="59"/>
      <c r="CP49" s="59"/>
      <c r="CQ49" s="59"/>
      <c r="CR49" s="59"/>
      <c r="CS49" s="59"/>
      <c r="CT49" s="59"/>
      <c r="CU49" s="59"/>
      <c r="CV49" s="59"/>
      <c r="CW49" s="59"/>
      <c r="CX49" s="59"/>
      <c r="CY49" s="59"/>
      <c r="CZ49" s="59"/>
      <c r="DA49" s="59"/>
      <c r="DB49" s="59"/>
      <c r="DC49" s="59"/>
      <c r="DD49" s="59"/>
      <c r="DE49" s="59"/>
      <c r="DF49" s="59"/>
      <c r="DG49" s="59"/>
      <c r="DH49" s="59"/>
      <c r="DI49" s="59"/>
      <c r="DJ49" s="59"/>
      <c r="DK49" s="59"/>
      <c r="DL49" s="59"/>
      <c r="DM49" s="59"/>
      <c r="DN49" s="59"/>
      <c r="DO49" s="59"/>
      <c r="DP49" s="59"/>
      <c r="DQ49" s="59"/>
      <c r="DR49" s="59"/>
      <c r="DS49" s="59"/>
      <c r="DT49" s="59"/>
      <c r="DU49" s="59"/>
      <c r="DV49" s="59"/>
      <c r="DW49" s="59"/>
      <c r="DX49" s="59"/>
      <c r="DY49" s="59"/>
      <c r="DZ49" s="59"/>
      <c r="EA49" s="60"/>
      <c r="EB49" s="60"/>
      <c r="EL49" s="58"/>
      <c r="EV49" s="58"/>
      <c r="FF49" s="58"/>
      <c r="FK49" s="58"/>
      <c r="FM49" s="58"/>
      <c r="FU49" s="58"/>
      <c r="FV49" s="58"/>
      <c r="GA49" s="58"/>
      <c r="GC49" s="58"/>
      <c r="GE49" s="58"/>
      <c r="GN49" s="58"/>
      <c r="GU49" s="58"/>
      <c r="GX49" s="58"/>
      <c r="GY49" s="58"/>
      <c r="HU49" s="58"/>
      <c r="HY49" s="58"/>
      <c r="HZ49" s="58"/>
      <c r="IF49" s="58"/>
      <c r="IG49" s="58"/>
      <c r="IH49" s="58"/>
      <c r="IJ49" s="58"/>
      <c r="IL49" s="58"/>
      <c r="IO49" s="57"/>
    </row>
    <row r="50" spans="1:249" s="56" customFormat="1" ht="17" customHeight="1">
      <c r="A50" s="2">
        <v>1995</v>
      </c>
      <c r="B50" s="110">
        <v>6299.9049331712167</v>
      </c>
      <c r="C50" s="110">
        <v>2359</v>
      </c>
      <c r="D50" s="110">
        <v>2560</v>
      </c>
      <c r="E50" s="110">
        <v>1151</v>
      </c>
      <c r="F50" s="110">
        <v>191.9049331712165</v>
      </c>
      <c r="G50" s="110">
        <v>39</v>
      </c>
      <c r="H50" s="82">
        <v>1.0953547694910266</v>
      </c>
      <c r="I50" s="116"/>
      <c r="J50" s="115"/>
      <c r="P50" s="59"/>
      <c r="Q50" s="59"/>
      <c r="R50" s="59"/>
      <c r="S50" s="59"/>
      <c r="T50" s="59"/>
      <c r="U50" s="59"/>
      <c r="V50" s="59"/>
      <c r="W50" s="59"/>
      <c r="X50" s="59"/>
      <c r="Y50" s="59"/>
      <c r="Z50" s="59"/>
      <c r="AA50" s="59"/>
      <c r="AB50" s="59"/>
      <c r="AC50" s="59"/>
      <c r="AD50" s="59"/>
      <c r="AE50" s="59"/>
      <c r="AF50" s="59"/>
      <c r="AG50" s="59"/>
      <c r="AH50" s="59"/>
      <c r="AI50" s="59"/>
      <c r="AJ50" s="59"/>
      <c r="AK50" s="59"/>
      <c r="AL50" s="60"/>
      <c r="AM50" s="59"/>
      <c r="AN50" s="59"/>
      <c r="AO50" s="59"/>
      <c r="AP50" s="59"/>
      <c r="AQ50" s="59"/>
      <c r="AR50" s="59"/>
      <c r="AS50" s="59"/>
      <c r="AT50" s="59"/>
      <c r="AU50" s="59"/>
      <c r="AV50" s="59"/>
      <c r="AW50" s="59"/>
      <c r="AX50" s="59"/>
      <c r="AY50" s="59"/>
      <c r="AZ50" s="59"/>
      <c r="BA50" s="59"/>
      <c r="BB50" s="59"/>
      <c r="BC50" s="59"/>
      <c r="BD50" s="59"/>
      <c r="BE50" s="59"/>
      <c r="BF50" s="59"/>
      <c r="BG50" s="59"/>
      <c r="BH50" s="59"/>
      <c r="BI50" s="59"/>
      <c r="BJ50" s="59"/>
      <c r="BK50" s="59"/>
      <c r="BL50" s="59"/>
      <c r="BM50" s="59"/>
      <c r="BN50" s="59"/>
      <c r="BO50" s="59"/>
      <c r="BP50" s="59"/>
      <c r="BQ50" s="59"/>
      <c r="BR50" s="59"/>
      <c r="BS50" s="59"/>
      <c r="BT50" s="59"/>
      <c r="BU50" s="59"/>
      <c r="BV50" s="59"/>
      <c r="BW50" s="59"/>
      <c r="BX50" s="59"/>
      <c r="BY50" s="59"/>
      <c r="BZ50" s="59"/>
      <c r="CA50" s="59"/>
      <c r="CB50" s="59"/>
      <c r="CC50" s="59"/>
      <c r="CD50" s="59"/>
      <c r="CE50" s="59"/>
      <c r="CF50" s="59"/>
      <c r="CG50" s="59"/>
      <c r="CH50" s="59"/>
      <c r="CI50" s="59"/>
      <c r="CJ50" s="59"/>
      <c r="CK50" s="59"/>
      <c r="CL50" s="59"/>
      <c r="CM50" s="59"/>
      <c r="CN50" s="59"/>
      <c r="CO50" s="59"/>
      <c r="CP50" s="59"/>
      <c r="CQ50" s="59"/>
      <c r="CR50" s="59"/>
      <c r="CS50" s="59"/>
      <c r="CT50" s="59"/>
      <c r="CU50" s="59"/>
      <c r="CV50" s="59"/>
      <c r="CW50" s="59"/>
      <c r="CX50" s="59"/>
      <c r="CY50" s="59"/>
      <c r="CZ50" s="59"/>
      <c r="DA50" s="59"/>
      <c r="DB50" s="59"/>
      <c r="DC50" s="59"/>
      <c r="DD50" s="59"/>
      <c r="DE50" s="59"/>
      <c r="DF50" s="59"/>
      <c r="DG50" s="59"/>
      <c r="DH50" s="59"/>
      <c r="DI50" s="59"/>
      <c r="DJ50" s="59"/>
      <c r="DK50" s="59"/>
      <c r="DL50" s="59"/>
      <c r="DM50" s="59"/>
      <c r="DN50" s="59"/>
      <c r="DO50" s="59"/>
      <c r="DP50" s="59"/>
      <c r="DQ50" s="59"/>
      <c r="DR50" s="59"/>
      <c r="DS50" s="59"/>
      <c r="DT50" s="59"/>
      <c r="DU50" s="59"/>
      <c r="DV50" s="59"/>
      <c r="DW50" s="59"/>
      <c r="DX50" s="59"/>
      <c r="DY50" s="59"/>
      <c r="DZ50" s="59"/>
      <c r="EA50" s="60"/>
      <c r="EB50" s="60"/>
      <c r="EL50" s="58"/>
      <c r="EV50" s="58"/>
      <c r="FF50" s="58"/>
      <c r="FK50" s="58"/>
      <c r="FM50" s="58"/>
      <c r="FU50" s="58"/>
      <c r="FV50" s="58"/>
      <c r="GA50" s="58"/>
      <c r="GC50" s="58"/>
      <c r="GE50" s="58"/>
      <c r="GN50" s="58"/>
      <c r="GX50" s="58"/>
      <c r="GY50" s="58"/>
      <c r="HU50" s="58"/>
      <c r="HY50" s="58"/>
      <c r="HZ50" s="58"/>
      <c r="IF50" s="58"/>
      <c r="IG50" s="58"/>
      <c r="IH50" s="58"/>
      <c r="IJ50" s="58"/>
      <c r="IL50" s="58"/>
      <c r="IO50" s="57"/>
    </row>
    <row r="51" spans="1:249" s="56" customFormat="1" ht="17" customHeight="1">
      <c r="A51" s="2">
        <v>1996</v>
      </c>
      <c r="B51" s="110">
        <v>6442.0969463465926</v>
      </c>
      <c r="C51" s="110">
        <v>2382</v>
      </c>
      <c r="D51" s="110">
        <v>2626</v>
      </c>
      <c r="E51" s="110">
        <v>1198</v>
      </c>
      <c r="F51" s="110">
        <v>197.0969463465922</v>
      </c>
      <c r="G51" s="110">
        <v>40</v>
      </c>
      <c r="H51" s="82">
        <v>1.1046943529314526</v>
      </c>
      <c r="I51" s="116"/>
      <c r="J51" s="115"/>
      <c r="P51" s="59"/>
      <c r="Q51" s="59"/>
      <c r="R51" s="59"/>
      <c r="S51" s="59"/>
      <c r="T51" s="59"/>
      <c r="U51" s="59"/>
      <c r="V51" s="59"/>
      <c r="W51" s="59"/>
      <c r="X51" s="59"/>
      <c r="Y51" s="59"/>
      <c r="Z51" s="59"/>
      <c r="AA51" s="59"/>
      <c r="AB51" s="59"/>
      <c r="AC51" s="59"/>
      <c r="AD51" s="59"/>
      <c r="AE51" s="59"/>
      <c r="AF51" s="59"/>
      <c r="AG51" s="59"/>
      <c r="AH51" s="59"/>
      <c r="AI51" s="59"/>
      <c r="AJ51" s="59"/>
      <c r="AK51" s="59"/>
      <c r="AL51" s="60"/>
      <c r="AM51" s="59"/>
      <c r="AN51" s="59"/>
      <c r="AO51" s="59"/>
      <c r="AP51" s="59"/>
      <c r="AQ51" s="59"/>
      <c r="AR51" s="59"/>
      <c r="AS51" s="59"/>
      <c r="AT51" s="59"/>
      <c r="AU51" s="59"/>
      <c r="AV51" s="59"/>
      <c r="AW51" s="59"/>
      <c r="AX51" s="59"/>
      <c r="AY51" s="59"/>
      <c r="AZ51" s="59"/>
      <c r="BA51" s="59"/>
      <c r="BB51" s="59"/>
      <c r="BC51" s="59"/>
      <c r="BD51" s="59"/>
      <c r="BE51" s="59"/>
      <c r="BF51" s="59"/>
      <c r="BG51" s="59"/>
      <c r="BH51" s="59"/>
      <c r="BI51" s="59"/>
      <c r="BJ51" s="59"/>
      <c r="BK51" s="59"/>
      <c r="BL51" s="59"/>
      <c r="BM51" s="59"/>
      <c r="BN51" s="59"/>
      <c r="BO51" s="59"/>
      <c r="BP51" s="59"/>
      <c r="BQ51" s="59"/>
      <c r="BR51" s="59"/>
      <c r="BS51" s="59"/>
      <c r="BT51" s="59"/>
      <c r="BU51" s="59"/>
      <c r="BV51" s="59"/>
      <c r="BW51" s="59"/>
      <c r="BX51" s="59"/>
      <c r="BY51" s="59"/>
      <c r="BZ51" s="59"/>
      <c r="CA51" s="59"/>
      <c r="CB51" s="59"/>
      <c r="CC51" s="59"/>
      <c r="CD51" s="59"/>
      <c r="CE51" s="59"/>
      <c r="CF51" s="59"/>
      <c r="CG51" s="59"/>
      <c r="CH51" s="59"/>
      <c r="CI51" s="59"/>
      <c r="CJ51" s="59"/>
      <c r="CK51" s="59"/>
      <c r="CL51" s="59"/>
      <c r="CM51" s="59"/>
      <c r="CN51" s="59"/>
      <c r="CO51" s="59"/>
      <c r="CP51" s="59"/>
      <c r="CQ51" s="59"/>
      <c r="CR51" s="59"/>
      <c r="CS51" s="59"/>
      <c r="CT51" s="59"/>
      <c r="CU51" s="59"/>
      <c r="CV51" s="59"/>
      <c r="CW51" s="59"/>
      <c r="CX51" s="59"/>
      <c r="CY51" s="59"/>
      <c r="CZ51" s="59"/>
      <c r="DA51" s="59"/>
      <c r="DB51" s="59"/>
      <c r="DC51" s="59"/>
      <c r="DD51" s="59"/>
      <c r="DE51" s="59"/>
      <c r="DF51" s="59"/>
      <c r="DG51" s="59"/>
      <c r="DH51" s="59"/>
      <c r="DI51" s="59"/>
      <c r="DJ51" s="59"/>
      <c r="DK51" s="59"/>
      <c r="DL51" s="59"/>
      <c r="DM51" s="59"/>
      <c r="DN51" s="59"/>
      <c r="DO51" s="59"/>
      <c r="DP51" s="59"/>
      <c r="DQ51" s="59"/>
      <c r="DR51" s="59"/>
      <c r="DS51" s="59"/>
      <c r="DT51" s="59"/>
      <c r="DU51" s="59"/>
      <c r="DV51" s="59"/>
      <c r="DW51" s="59"/>
      <c r="DX51" s="59"/>
      <c r="DY51" s="59"/>
      <c r="DZ51" s="59"/>
      <c r="EA51" s="60"/>
      <c r="EB51" s="60"/>
      <c r="EL51" s="58"/>
      <c r="EV51" s="58"/>
      <c r="FF51" s="58"/>
      <c r="FK51" s="58"/>
      <c r="FM51" s="58"/>
      <c r="FU51" s="58"/>
      <c r="FV51" s="58"/>
      <c r="GA51" s="58"/>
      <c r="GC51" s="58"/>
      <c r="GE51" s="58"/>
      <c r="GN51" s="58"/>
      <c r="GX51" s="58"/>
      <c r="GY51" s="58"/>
      <c r="HU51" s="58"/>
      <c r="HY51" s="58"/>
      <c r="HZ51" s="58"/>
      <c r="IF51" s="58"/>
      <c r="IG51" s="58"/>
      <c r="IJ51" s="58"/>
      <c r="IL51" s="58"/>
      <c r="IO51" s="57"/>
    </row>
    <row r="52" spans="1:249" s="56" customFormat="1" ht="17" customHeight="1">
      <c r="A52" s="2">
        <v>1997</v>
      </c>
      <c r="B52" s="110">
        <v>6548.98262137044</v>
      </c>
      <c r="C52" s="110">
        <v>2409</v>
      </c>
      <c r="D52" s="110">
        <v>2701</v>
      </c>
      <c r="E52" s="110">
        <v>1197</v>
      </c>
      <c r="F52" s="110">
        <v>201.98262137043983</v>
      </c>
      <c r="G52" s="110">
        <v>40</v>
      </c>
      <c r="H52" s="82">
        <v>1.1080127173111152</v>
      </c>
      <c r="I52" s="116"/>
      <c r="J52" s="115"/>
      <c r="P52" s="59"/>
      <c r="Q52" s="59"/>
      <c r="R52" s="59"/>
      <c r="S52" s="59"/>
      <c r="T52" s="59"/>
      <c r="U52" s="59"/>
      <c r="V52" s="59"/>
      <c r="W52" s="59"/>
      <c r="X52" s="59"/>
      <c r="Y52" s="59"/>
      <c r="Z52" s="59"/>
      <c r="AA52" s="59"/>
      <c r="AB52" s="59"/>
      <c r="AC52" s="59"/>
      <c r="AD52" s="59"/>
      <c r="AE52" s="59"/>
      <c r="AF52" s="59"/>
      <c r="AG52" s="59"/>
      <c r="AH52" s="59"/>
      <c r="AI52" s="59"/>
      <c r="AJ52" s="59"/>
      <c r="AK52" s="59"/>
      <c r="AL52" s="60"/>
      <c r="AM52" s="59"/>
      <c r="AN52" s="59"/>
      <c r="AO52" s="59"/>
      <c r="AP52" s="59"/>
      <c r="AQ52" s="59"/>
      <c r="AR52" s="59"/>
      <c r="AS52" s="59"/>
      <c r="AT52" s="59"/>
      <c r="AU52" s="59"/>
      <c r="AV52" s="59"/>
      <c r="AW52" s="59"/>
      <c r="AX52" s="59"/>
      <c r="AY52" s="59"/>
      <c r="AZ52" s="59"/>
      <c r="BA52" s="59"/>
      <c r="BB52" s="59"/>
      <c r="BC52" s="59"/>
      <c r="BD52" s="59"/>
      <c r="BE52" s="59"/>
      <c r="BF52" s="59"/>
      <c r="BG52" s="59"/>
      <c r="BH52" s="59"/>
      <c r="BI52" s="59"/>
      <c r="BJ52" s="59"/>
      <c r="BK52" s="59"/>
      <c r="BL52" s="59"/>
      <c r="BM52" s="59"/>
      <c r="BN52" s="59"/>
      <c r="BO52" s="59"/>
      <c r="BP52" s="59"/>
      <c r="BQ52" s="59"/>
      <c r="BR52" s="59"/>
      <c r="BS52" s="59"/>
      <c r="BT52" s="59"/>
      <c r="BU52" s="59"/>
      <c r="BV52" s="59"/>
      <c r="BW52" s="59"/>
      <c r="BX52" s="59"/>
      <c r="BY52" s="59"/>
      <c r="BZ52" s="59"/>
      <c r="CA52" s="59"/>
      <c r="CB52" s="59"/>
      <c r="CC52" s="59"/>
      <c r="CD52" s="59"/>
      <c r="CE52" s="59"/>
      <c r="CF52" s="59"/>
      <c r="CG52" s="59"/>
      <c r="CH52" s="59"/>
      <c r="CI52" s="59"/>
      <c r="CJ52" s="59"/>
      <c r="CK52" s="59"/>
      <c r="CL52" s="59"/>
      <c r="CM52" s="59"/>
      <c r="CN52" s="59"/>
      <c r="CO52" s="59"/>
      <c r="CP52" s="59"/>
      <c r="CQ52" s="59"/>
      <c r="CR52" s="59"/>
      <c r="CS52" s="59"/>
      <c r="CT52" s="59"/>
      <c r="CU52" s="59"/>
      <c r="CV52" s="59"/>
      <c r="CW52" s="59"/>
      <c r="CX52" s="59"/>
      <c r="CY52" s="59"/>
      <c r="CZ52" s="59"/>
      <c r="DA52" s="59"/>
      <c r="DB52" s="59"/>
      <c r="DC52" s="59"/>
      <c r="DD52" s="59"/>
      <c r="DE52" s="59"/>
      <c r="DF52" s="59"/>
      <c r="DG52" s="59"/>
      <c r="DH52" s="59"/>
      <c r="DI52" s="59"/>
      <c r="DJ52" s="59"/>
      <c r="DK52" s="59"/>
      <c r="DL52" s="59"/>
      <c r="DM52" s="59"/>
      <c r="DN52" s="59"/>
      <c r="DO52" s="59"/>
      <c r="DP52" s="59"/>
      <c r="DQ52" s="59"/>
      <c r="DR52" s="59"/>
      <c r="DS52" s="59"/>
      <c r="DT52" s="59"/>
      <c r="DU52" s="59"/>
      <c r="DV52" s="59"/>
      <c r="DW52" s="59"/>
      <c r="DX52" s="59"/>
      <c r="DY52" s="59"/>
      <c r="DZ52" s="59"/>
      <c r="EA52" s="60"/>
      <c r="EB52" s="60"/>
      <c r="EL52" s="58"/>
      <c r="EV52" s="58"/>
      <c r="FF52" s="58"/>
      <c r="FK52" s="58"/>
      <c r="FM52" s="58"/>
      <c r="FV52" s="58"/>
      <c r="GA52" s="58"/>
      <c r="GC52" s="58"/>
      <c r="GE52" s="58"/>
      <c r="GN52" s="58"/>
      <c r="GX52" s="58"/>
      <c r="GY52" s="58"/>
      <c r="HU52" s="58"/>
      <c r="HY52" s="58"/>
      <c r="HZ52" s="58"/>
      <c r="IF52" s="58"/>
      <c r="IG52" s="58"/>
      <c r="IJ52" s="58"/>
      <c r="IL52" s="58"/>
      <c r="IO52" s="57"/>
    </row>
    <row r="53" spans="1:249" s="56" customFormat="1" ht="17" customHeight="1">
      <c r="A53" s="2">
        <v>1998</v>
      </c>
      <c r="B53" s="110">
        <v>6568.2603989019926</v>
      </c>
      <c r="C53" s="110">
        <v>2343</v>
      </c>
      <c r="D53" s="110">
        <v>2763</v>
      </c>
      <c r="E53" s="110">
        <v>1224</v>
      </c>
      <c r="F53" s="110">
        <v>201.26039890199263</v>
      </c>
      <c r="G53" s="110">
        <v>36</v>
      </c>
      <c r="H53" s="82">
        <v>1.0967489038684339</v>
      </c>
      <c r="I53" s="116"/>
      <c r="J53" s="115"/>
      <c r="P53" s="59"/>
      <c r="Q53" s="59"/>
      <c r="R53" s="59"/>
      <c r="S53" s="59"/>
      <c r="T53" s="59"/>
      <c r="U53" s="59"/>
      <c r="V53" s="59"/>
      <c r="W53" s="59"/>
      <c r="X53" s="59"/>
      <c r="Y53" s="59"/>
      <c r="Z53" s="59"/>
      <c r="AA53" s="59"/>
      <c r="AB53" s="59"/>
      <c r="AC53" s="59"/>
      <c r="AD53" s="59"/>
      <c r="AE53" s="59"/>
      <c r="AF53" s="59"/>
      <c r="AG53" s="59"/>
      <c r="AH53" s="59"/>
      <c r="AI53" s="59"/>
      <c r="AJ53" s="59"/>
      <c r="AK53" s="59"/>
      <c r="AL53" s="60"/>
      <c r="AM53" s="59"/>
      <c r="AN53" s="59"/>
      <c r="AO53" s="59"/>
      <c r="AP53" s="59"/>
      <c r="AQ53" s="59"/>
      <c r="AR53" s="59"/>
      <c r="AS53" s="59"/>
      <c r="AT53" s="59"/>
      <c r="AU53" s="59"/>
      <c r="AV53" s="59"/>
      <c r="AW53" s="59"/>
      <c r="AX53" s="59"/>
      <c r="AY53" s="59"/>
      <c r="AZ53" s="59"/>
      <c r="BA53" s="59"/>
      <c r="BB53" s="59"/>
      <c r="BC53" s="59"/>
      <c r="BD53" s="59"/>
      <c r="BE53" s="59"/>
      <c r="BF53" s="59"/>
      <c r="BG53" s="59"/>
      <c r="BH53" s="59"/>
      <c r="BI53" s="59"/>
      <c r="BJ53" s="59"/>
      <c r="BK53" s="59"/>
      <c r="BL53" s="59"/>
      <c r="BM53" s="59"/>
      <c r="BN53" s="59"/>
      <c r="BO53" s="59"/>
      <c r="BP53" s="59"/>
      <c r="BQ53" s="59"/>
      <c r="BR53" s="59"/>
      <c r="BS53" s="59"/>
      <c r="BT53" s="59"/>
      <c r="BU53" s="59"/>
      <c r="BV53" s="59"/>
      <c r="BW53" s="59"/>
      <c r="BX53" s="59"/>
      <c r="BY53" s="59"/>
      <c r="BZ53" s="59"/>
      <c r="CA53" s="59"/>
      <c r="CB53" s="59"/>
      <c r="CC53" s="59"/>
      <c r="CD53" s="59"/>
      <c r="CE53" s="59"/>
      <c r="CF53" s="59"/>
      <c r="CG53" s="59"/>
      <c r="CH53" s="59"/>
      <c r="CI53" s="59"/>
      <c r="CJ53" s="59"/>
      <c r="CK53" s="59"/>
      <c r="CL53" s="59"/>
      <c r="CM53" s="59"/>
      <c r="CN53" s="59"/>
      <c r="CO53" s="59"/>
      <c r="CP53" s="59"/>
      <c r="CQ53" s="59"/>
      <c r="CR53" s="59"/>
      <c r="CS53" s="59"/>
      <c r="CT53" s="59"/>
      <c r="CU53" s="59"/>
      <c r="CV53" s="59"/>
      <c r="CW53" s="59"/>
      <c r="CX53" s="59"/>
      <c r="CY53" s="59"/>
      <c r="CZ53" s="59"/>
      <c r="DA53" s="59"/>
      <c r="DB53" s="59"/>
      <c r="DC53" s="59"/>
      <c r="DD53" s="59"/>
      <c r="DE53" s="59"/>
      <c r="DF53" s="59"/>
      <c r="DG53" s="59"/>
      <c r="DH53" s="59"/>
      <c r="DI53" s="59"/>
      <c r="DJ53" s="59"/>
      <c r="DK53" s="59"/>
      <c r="DL53" s="59"/>
      <c r="DM53" s="59"/>
      <c r="DN53" s="59"/>
      <c r="DO53" s="59"/>
      <c r="DP53" s="59"/>
      <c r="DQ53" s="59"/>
      <c r="DR53" s="59"/>
      <c r="DS53" s="59"/>
      <c r="DT53" s="59"/>
      <c r="DU53" s="59"/>
      <c r="DV53" s="59"/>
      <c r="DW53" s="59"/>
      <c r="DX53" s="59"/>
      <c r="DY53" s="59"/>
      <c r="DZ53" s="59"/>
      <c r="EA53" s="60"/>
      <c r="EB53" s="60"/>
      <c r="EL53" s="58"/>
      <c r="EV53" s="58"/>
      <c r="FF53" s="58"/>
      <c r="FK53" s="58"/>
      <c r="FM53" s="58"/>
      <c r="FV53" s="58"/>
      <c r="GA53" s="58"/>
      <c r="GC53" s="58"/>
      <c r="GE53" s="58"/>
      <c r="GN53" s="58"/>
      <c r="GX53" s="58"/>
      <c r="GY53" s="58"/>
      <c r="HU53" s="58"/>
      <c r="HY53" s="58"/>
      <c r="HZ53" s="58"/>
      <c r="IF53" s="58"/>
      <c r="IG53" s="58"/>
      <c r="IJ53" s="58"/>
      <c r="IL53" s="58"/>
      <c r="IO53" s="57"/>
    </row>
    <row r="54" spans="1:249" s="56" customFormat="1" ht="17" customHeight="1">
      <c r="A54" s="2">
        <v>1999</v>
      </c>
      <c r="B54" s="110">
        <v>6553.5252440456843</v>
      </c>
      <c r="C54" s="110">
        <v>2310</v>
      </c>
      <c r="D54" s="110">
        <v>2741</v>
      </c>
      <c r="E54" s="110">
        <v>1258</v>
      </c>
      <c r="F54" s="110">
        <v>209.52524404568416</v>
      </c>
      <c r="G54" s="110">
        <v>35</v>
      </c>
      <c r="H54" s="82">
        <v>1.0802156733749653</v>
      </c>
      <c r="I54" s="116"/>
      <c r="J54" s="115"/>
      <c r="P54" s="59"/>
      <c r="Q54" s="59"/>
      <c r="R54" s="59"/>
      <c r="S54" s="59"/>
      <c r="T54" s="59"/>
      <c r="U54" s="59"/>
      <c r="V54" s="59"/>
      <c r="W54" s="59"/>
      <c r="X54" s="59"/>
      <c r="Y54" s="59"/>
      <c r="Z54" s="59"/>
      <c r="AA54" s="59"/>
      <c r="AB54" s="59"/>
      <c r="AC54" s="59"/>
      <c r="AD54" s="59"/>
      <c r="AE54" s="59"/>
      <c r="AF54" s="59"/>
      <c r="AG54" s="59"/>
      <c r="AH54" s="59"/>
      <c r="AI54" s="59"/>
      <c r="AJ54" s="59"/>
      <c r="AK54" s="59"/>
      <c r="AL54" s="60"/>
      <c r="AM54" s="59"/>
      <c r="AN54" s="59"/>
      <c r="AO54" s="59"/>
      <c r="AP54" s="59"/>
      <c r="AQ54" s="59"/>
      <c r="AR54" s="59"/>
      <c r="AS54" s="59"/>
      <c r="AT54" s="59"/>
      <c r="AU54" s="59"/>
      <c r="AV54" s="59"/>
      <c r="AW54" s="59"/>
      <c r="AX54" s="59"/>
      <c r="AY54" s="59"/>
      <c r="AZ54" s="59"/>
      <c r="BA54" s="59"/>
      <c r="BB54" s="59"/>
      <c r="BC54" s="59"/>
      <c r="BD54" s="59"/>
      <c r="BE54" s="59"/>
      <c r="BF54" s="59"/>
      <c r="BG54" s="59"/>
      <c r="BH54" s="59"/>
      <c r="BI54" s="59"/>
      <c r="BJ54" s="59"/>
      <c r="BK54" s="59"/>
      <c r="BL54" s="59"/>
      <c r="BM54" s="59"/>
      <c r="BN54" s="59"/>
      <c r="BO54" s="59"/>
      <c r="BP54" s="59"/>
      <c r="BQ54" s="59"/>
      <c r="BR54" s="59"/>
      <c r="BS54" s="59"/>
      <c r="BT54" s="59"/>
      <c r="BU54" s="59"/>
      <c r="BV54" s="59"/>
      <c r="BW54" s="59"/>
      <c r="BX54" s="59"/>
      <c r="BY54" s="59"/>
      <c r="BZ54" s="59"/>
      <c r="CA54" s="59"/>
      <c r="CB54" s="59"/>
      <c r="CC54" s="59"/>
      <c r="CD54" s="59"/>
      <c r="CE54" s="59"/>
      <c r="CF54" s="59"/>
      <c r="CG54" s="59"/>
      <c r="CH54" s="59"/>
      <c r="CI54" s="59"/>
      <c r="CJ54" s="59"/>
      <c r="CK54" s="59"/>
      <c r="CL54" s="59"/>
      <c r="CM54" s="59"/>
      <c r="CN54" s="59"/>
      <c r="CO54" s="59"/>
      <c r="CP54" s="59"/>
      <c r="CQ54" s="59"/>
      <c r="CR54" s="59"/>
      <c r="CS54" s="59"/>
      <c r="CT54" s="59"/>
      <c r="CU54" s="59"/>
      <c r="CV54" s="59"/>
      <c r="CW54" s="59"/>
      <c r="CX54" s="59"/>
      <c r="CY54" s="59"/>
      <c r="CZ54" s="59"/>
      <c r="DA54" s="59"/>
      <c r="DB54" s="59"/>
      <c r="DC54" s="59"/>
      <c r="DD54" s="59"/>
      <c r="DE54" s="59"/>
      <c r="DF54" s="59"/>
      <c r="DG54" s="59"/>
      <c r="DH54" s="59"/>
      <c r="DI54" s="59"/>
      <c r="DJ54" s="59"/>
      <c r="DK54" s="59"/>
      <c r="DL54" s="59"/>
      <c r="DM54" s="59"/>
      <c r="DN54" s="59"/>
      <c r="DO54" s="59"/>
      <c r="DP54" s="59"/>
      <c r="DQ54" s="59"/>
      <c r="DR54" s="59"/>
      <c r="DS54" s="59"/>
      <c r="DT54" s="59"/>
      <c r="DU54" s="59"/>
      <c r="DV54" s="59"/>
      <c r="DW54" s="59"/>
      <c r="DX54" s="59"/>
      <c r="DY54" s="59"/>
      <c r="DZ54" s="59"/>
      <c r="EA54" s="60"/>
      <c r="EB54" s="60"/>
      <c r="EL54" s="58"/>
      <c r="EV54" s="58"/>
      <c r="FF54" s="58"/>
      <c r="FK54" s="58"/>
      <c r="FM54" s="58"/>
      <c r="FV54" s="58"/>
      <c r="GA54" s="58"/>
      <c r="GC54" s="58"/>
      <c r="GE54" s="58"/>
      <c r="GN54" s="58"/>
      <c r="GX54" s="58"/>
      <c r="GY54" s="58"/>
      <c r="HU54" s="58"/>
      <c r="HY54" s="58"/>
      <c r="HZ54" s="58"/>
      <c r="IF54" s="58"/>
      <c r="IG54" s="58"/>
      <c r="IJ54" s="58"/>
      <c r="IL54" s="58"/>
      <c r="IO54" s="57"/>
    </row>
    <row r="55" spans="1:249" s="56" customFormat="1" ht="17" customHeight="1">
      <c r="A55" s="2">
        <v>2000</v>
      </c>
      <c r="B55" s="110">
        <v>6724.9090824183477</v>
      </c>
      <c r="C55" s="110">
        <v>2327</v>
      </c>
      <c r="D55" s="110">
        <v>2845</v>
      </c>
      <c r="E55" s="110">
        <v>1289</v>
      </c>
      <c r="F55" s="110">
        <v>217.90908241834745</v>
      </c>
      <c r="G55" s="110">
        <v>46</v>
      </c>
      <c r="H55" s="82">
        <v>1.0943696393602829</v>
      </c>
      <c r="I55" s="116"/>
      <c r="J55" s="115"/>
      <c r="P55" s="59"/>
      <c r="Q55" s="59"/>
      <c r="R55" s="59"/>
      <c r="S55" s="59"/>
      <c r="T55" s="59"/>
      <c r="U55" s="59"/>
      <c r="V55" s="59"/>
      <c r="W55" s="59"/>
      <c r="X55" s="59"/>
      <c r="Y55" s="59"/>
      <c r="Z55" s="59"/>
      <c r="AA55" s="59"/>
      <c r="AB55" s="59"/>
      <c r="AC55" s="59"/>
      <c r="AD55" s="59"/>
      <c r="AE55" s="59"/>
      <c r="AF55" s="59"/>
      <c r="AG55" s="59"/>
      <c r="AH55" s="59"/>
      <c r="AI55" s="59"/>
      <c r="AJ55" s="59"/>
      <c r="AK55" s="59"/>
      <c r="AL55" s="60"/>
      <c r="AM55" s="59"/>
      <c r="AN55" s="59"/>
      <c r="AO55" s="59"/>
      <c r="AP55" s="59"/>
      <c r="AQ55" s="59"/>
      <c r="AR55" s="59"/>
      <c r="AS55" s="59"/>
      <c r="AT55" s="59"/>
      <c r="AU55" s="59"/>
      <c r="AV55" s="59"/>
      <c r="AW55" s="59"/>
      <c r="AX55" s="59"/>
      <c r="AY55" s="59"/>
      <c r="AZ55" s="59"/>
      <c r="BA55" s="59"/>
      <c r="BB55" s="59"/>
      <c r="BC55" s="59"/>
      <c r="BD55" s="59"/>
      <c r="BE55" s="59"/>
      <c r="BF55" s="59"/>
      <c r="BG55" s="59"/>
      <c r="BH55" s="59"/>
      <c r="BI55" s="59"/>
      <c r="BJ55" s="59"/>
      <c r="BK55" s="59"/>
      <c r="BL55" s="59"/>
      <c r="BM55" s="59"/>
      <c r="BN55" s="59"/>
      <c r="BO55" s="59"/>
      <c r="BP55" s="59"/>
      <c r="BQ55" s="59"/>
      <c r="BR55" s="59"/>
      <c r="BS55" s="59"/>
      <c r="BT55" s="59"/>
      <c r="BU55" s="59"/>
      <c r="BV55" s="59"/>
      <c r="BW55" s="59"/>
      <c r="BX55" s="59"/>
      <c r="BY55" s="59"/>
      <c r="BZ55" s="59"/>
      <c r="CA55" s="59"/>
      <c r="CB55" s="59"/>
      <c r="CC55" s="59"/>
      <c r="CD55" s="59"/>
      <c r="CE55" s="59"/>
      <c r="CF55" s="59"/>
      <c r="CG55" s="59"/>
      <c r="CH55" s="59"/>
      <c r="CI55" s="59"/>
      <c r="CJ55" s="59"/>
      <c r="CK55" s="59"/>
      <c r="CL55" s="59"/>
      <c r="CM55" s="59"/>
      <c r="CN55" s="59"/>
      <c r="CO55" s="59"/>
      <c r="CP55" s="59"/>
      <c r="CQ55" s="59"/>
      <c r="CR55" s="59"/>
      <c r="CS55" s="59"/>
      <c r="CT55" s="59"/>
      <c r="CU55" s="59"/>
      <c r="CV55" s="59"/>
      <c r="CW55" s="59"/>
      <c r="CX55" s="59"/>
      <c r="CY55" s="59"/>
      <c r="CZ55" s="59"/>
      <c r="DA55" s="59"/>
      <c r="DB55" s="59"/>
      <c r="DC55" s="59"/>
      <c r="DD55" s="59"/>
      <c r="DE55" s="59"/>
      <c r="DF55" s="59"/>
      <c r="DG55" s="59"/>
      <c r="DH55" s="59"/>
      <c r="DI55" s="59"/>
      <c r="DJ55" s="59"/>
      <c r="DK55" s="59"/>
      <c r="DL55" s="59"/>
      <c r="DM55" s="59"/>
      <c r="DN55" s="59"/>
      <c r="DO55" s="59"/>
      <c r="DP55" s="59"/>
      <c r="DQ55" s="59"/>
      <c r="DR55" s="59"/>
      <c r="DS55" s="59"/>
      <c r="DT55" s="59"/>
      <c r="DU55" s="59"/>
      <c r="DV55" s="59"/>
      <c r="DW55" s="59"/>
      <c r="DX55" s="59"/>
      <c r="DY55" s="59"/>
      <c r="DZ55" s="59"/>
      <c r="EA55" s="60"/>
      <c r="EB55" s="60"/>
      <c r="EV55" s="58"/>
      <c r="FF55" s="58"/>
      <c r="FK55" s="58"/>
      <c r="FM55" s="58"/>
      <c r="FV55" s="58"/>
      <c r="GA55" s="58"/>
      <c r="GC55" s="58"/>
      <c r="GE55" s="58"/>
      <c r="GX55" s="58"/>
      <c r="GY55" s="58"/>
      <c r="HU55" s="58"/>
      <c r="HY55" s="58"/>
      <c r="HZ55" s="58"/>
      <c r="IF55" s="58"/>
      <c r="IG55" s="58"/>
      <c r="IJ55" s="58"/>
      <c r="IL55" s="58"/>
      <c r="IM55" s="58"/>
      <c r="IO55" s="57"/>
    </row>
    <row r="56" spans="1:249" s="56" customFormat="1" ht="17" customHeight="1">
      <c r="A56" s="2">
        <v>2001</v>
      </c>
      <c r="B56" s="110">
        <v>6885.7573987083233</v>
      </c>
      <c r="C56" s="110">
        <v>2445</v>
      </c>
      <c r="D56" s="110">
        <v>2848</v>
      </c>
      <c r="E56" s="110">
        <v>1316</v>
      </c>
      <c r="F56" s="110">
        <v>229.75739870832373</v>
      </c>
      <c r="G56" s="110">
        <v>47</v>
      </c>
      <c r="H56" s="82">
        <v>1.106427989002287</v>
      </c>
      <c r="I56" s="116"/>
      <c r="J56" s="115"/>
      <c r="P56" s="59"/>
      <c r="Q56" s="59"/>
      <c r="R56" s="59"/>
      <c r="S56" s="59"/>
      <c r="T56" s="59"/>
      <c r="U56" s="59"/>
      <c r="V56" s="59"/>
      <c r="W56" s="59"/>
      <c r="X56" s="59"/>
      <c r="Y56" s="59"/>
      <c r="Z56" s="59"/>
      <c r="AA56" s="59"/>
      <c r="AB56" s="59"/>
      <c r="AC56" s="59"/>
      <c r="AD56" s="59"/>
      <c r="AE56" s="59"/>
      <c r="AF56" s="59"/>
      <c r="AG56" s="59"/>
      <c r="AH56" s="59"/>
      <c r="AI56" s="59"/>
      <c r="AJ56" s="59"/>
      <c r="AK56" s="59"/>
      <c r="AL56" s="60"/>
      <c r="AM56" s="59"/>
      <c r="AN56" s="59"/>
      <c r="AO56" s="59"/>
      <c r="AP56" s="59"/>
      <c r="AQ56" s="59"/>
      <c r="AR56" s="59"/>
      <c r="AS56" s="59"/>
      <c r="AT56" s="59"/>
      <c r="AU56" s="59"/>
      <c r="AV56" s="59"/>
      <c r="AW56" s="59"/>
      <c r="AX56" s="59"/>
      <c r="AY56" s="59"/>
      <c r="AZ56" s="59"/>
      <c r="BA56" s="59"/>
      <c r="BB56" s="59"/>
      <c r="BC56" s="59"/>
      <c r="BD56" s="59"/>
      <c r="BE56" s="59"/>
      <c r="BF56" s="59"/>
      <c r="BG56" s="59"/>
      <c r="BH56" s="59"/>
      <c r="BI56" s="59"/>
      <c r="BJ56" s="59"/>
      <c r="BK56" s="59"/>
      <c r="BL56" s="59"/>
      <c r="BM56" s="59"/>
      <c r="BN56" s="59"/>
      <c r="BO56" s="59"/>
      <c r="BP56" s="59"/>
      <c r="BQ56" s="59"/>
      <c r="BR56" s="59"/>
      <c r="BS56" s="59"/>
      <c r="BT56" s="59"/>
      <c r="BU56" s="59"/>
      <c r="BV56" s="59"/>
      <c r="BW56" s="59"/>
      <c r="BX56" s="59"/>
      <c r="BY56" s="59"/>
      <c r="BZ56" s="59"/>
      <c r="CA56" s="59"/>
      <c r="CB56" s="59"/>
      <c r="CC56" s="59"/>
      <c r="CD56" s="59"/>
      <c r="CE56" s="59"/>
      <c r="CF56" s="59"/>
      <c r="CG56" s="59"/>
      <c r="CH56" s="59"/>
      <c r="CI56" s="59"/>
      <c r="CJ56" s="59"/>
      <c r="CK56" s="59"/>
      <c r="CL56" s="59"/>
      <c r="CM56" s="59"/>
      <c r="CN56" s="59"/>
      <c r="CO56" s="59"/>
      <c r="CP56" s="59"/>
      <c r="CQ56" s="59"/>
      <c r="CR56" s="59"/>
      <c r="CS56" s="59"/>
      <c r="CT56" s="59"/>
      <c r="CU56" s="59"/>
      <c r="CV56" s="59"/>
      <c r="CW56" s="59"/>
      <c r="CX56" s="59"/>
      <c r="CY56" s="59"/>
      <c r="CZ56" s="59"/>
      <c r="DA56" s="59"/>
      <c r="DB56" s="59"/>
      <c r="DC56" s="59"/>
      <c r="DD56" s="59"/>
      <c r="DE56" s="59"/>
      <c r="DF56" s="59"/>
      <c r="DG56" s="59"/>
      <c r="DH56" s="59"/>
      <c r="DI56" s="59"/>
      <c r="DJ56" s="59"/>
      <c r="DK56" s="59"/>
      <c r="DL56" s="59"/>
      <c r="DM56" s="59"/>
      <c r="DN56" s="59"/>
      <c r="DO56" s="59"/>
      <c r="DP56" s="59"/>
      <c r="DQ56" s="59"/>
      <c r="DR56" s="59"/>
      <c r="DS56" s="59"/>
      <c r="DT56" s="59"/>
      <c r="DU56" s="59"/>
      <c r="DV56" s="59"/>
      <c r="DW56" s="59"/>
      <c r="DX56" s="59"/>
      <c r="DY56" s="59"/>
      <c r="DZ56" s="59"/>
      <c r="EA56" s="60"/>
      <c r="EB56" s="60"/>
      <c r="EV56" s="58"/>
      <c r="FF56" s="58"/>
      <c r="FK56" s="58"/>
      <c r="FM56" s="58"/>
      <c r="FV56" s="58"/>
      <c r="GA56" s="58"/>
      <c r="GC56" s="58"/>
      <c r="GE56" s="58"/>
      <c r="GX56" s="58"/>
      <c r="GY56" s="58"/>
      <c r="HU56" s="58"/>
      <c r="HY56" s="58"/>
      <c r="HZ56" s="58"/>
      <c r="IF56" s="58"/>
      <c r="IG56" s="58"/>
      <c r="IJ56" s="58"/>
      <c r="IL56" s="58"/>
      <c r="IM56" s="58"/>
      <c r="IO56" s="57"/>
    </row>
    <row r="57" spans="1:249" s="56" customFormat="1" ht="17" customHeight="1">
      <c r="A57" s="2">
        <v>2002</v>
      </c>
      <c r="B57" s="110">
        <v>6986.479659552414</v>
      </c>
      <c r="C57" s="110">
        <v>2518</v>
      </c>
      <c r="D57" s="110">
        <v>2832</v>
      </c>
      <c r="E57" s="110">
        <v>1342</v>
      </c>
      <c r="F57" s="110">
        <v>244.47965955241438</v>
      </c>
      <c r="G57" s="110">
        <v>49</v>
      </c>
      <c r="H57" s="82">
        <v>1.1085867616213887</v>
      </c>
      <c r="I57" s="116"/>
      <c r="J57" s="55"/>
      <c r="P57" s="59"/>
      <c r="Q57" s="59"/>
      <c r="R57" s="59"/>
      <c r="S57" s="59"/>
      <c r="T57" s="59"/>
      <c r="U57" s="59"/>
      <c r="V57" s="59"/>
      <c r="W57" s="59"/>
      <c r="X57" s="59"/>
      <c r="Y57" s="59"/>
      <c r="Z57" s="59"/>
      <c r="AA57" s="59"/>
      <c r="AB57" s="59"/>
      <c r="AC57" s="59"/>
      <c r="AD57" s="59"/>
      <c r="AE57" s="59"/>
      <c r="AF57" s="59"/>
      <c r="AG57" s="59"/>
      <c r="AH57" s="59"/>
      <c r="AI57" s="59"/>
      <c r="AJ57" s="59"/>
      <c r="AK57" s="59"/>
      <c r="AL57" s="60"/>
      <c r="AM57" s="59"/>
      <c r="AN57" s="59"/>
      <c r="AO57" s="59"/>
      <c r="AP57" s="59"/>
      <c r="AQ57" s="59"/>
      <c r="AR57" s="59"/>
      <c r="AS57" s="59"/>
      <c r="AT57" s="59"/>
      <c r="AU57" s="59"/>
      <c r="AV57" s="59"/>
      <c r="AW57" s="59"/>
      <c r="AX57" s="59"/>
      <c r="AY57" s="59"/>
      <c r="AZ57" s="59"/>
      <c r="BA57" s="59"/>
      <c r="BB57" s="59"/>
      <c r="BC57" s="59"/>
      <c r="BD57" s="59"/>
      <c r="BE57" s="59"/>
      <c r="BF57" s="59"/>
      <c r="BG57" s="59"/>
      <c r="BH57" s="59"/>
      <c r="BI57" s="59"/>
      <c r="BJ57" s="59"/>
      <c r="BK57" s="59"/>
      <c r="BL57" s="59"/>
      <c r="BM57" s="59"/>
      <c r="BN57" s="59"/>
      <c r="BO57" s="59"/>
      <c r="BP57" s="59"/>
      <c r="BQ57" s="59"/>
      <c r="BR57" s="59"/>
      <c r="BS57" s="59"/>
      <c r="BT57" s="59"/>
      <c r="BU57" s="59"/>
      <c r="BV57" s="59"/>
      <c r="BW57" s="59"/>
      <c r="BX57" s="59"/>
      <c r="BY57" s="59"/>
      <c r="BZ57" s="59"/>
      <c r="CA57" s="59"/>
      <c r="CB57" s="59"/>
      <c r="CC57" s="59"/>
      <c r="CD57" s="59"/>
      <c r="CE57" s="59"/>
      <c r="CF57" s="59"/>
      <c r="CG57" s="59"/>
      <c r="CH57" s="59"/>
      <c r="CI57" s="59"/>
      <c r="CJ57" s="59"/>
      <c r="CK57" s="59"/>
      <c r="CL57" s="59"/>
      <c r="CM57" s="59"/>
      <c r="CN57" s="59"/>
      <c r="CO57" s="59"/>
      <c r="CP57" s="59"/>
      <c r="CQ57" s="59"/>
      <c r="CR57" s="59"/>
      <c r="CS57" s="59"/>
      <c r="CT57" s="59"/>
      <c r="CU57" s="59"/>
      <c r="CV57" s="59"/>
      <c r="CW57" s="59"/>
      <c r="CX57" s="59"/>
      <c r="CY57" s="59"/>
      <c r="CZ57" s="59"/>
      <c r="DA57" s="59"/>
      <c r="DB57" s="59"/>
      <c r="DC57" s="59"/>
      <c r="DD57" s="59"/>
      <c r="DE57" s="59"/>
      <c r="DF57" s="59"/>
      <c r="DG57" s="59"/>
      <c r="DH57" s="59"/>
      <c r="DI57" s="59"/>
      <c r="DJ57" s="59"/>
      <c r="DK57" s="59"/>
      <c r="DL57" s="59"/>
      <c r="DM57" s="59"/>
      <c r="DN57" s="59"/>
      <c r="DO57" s="59"/>
      <c r="DP57" s="59"/>
      <c r="DQ57" s="59"/>
      <c r="DR57" s="59"/>
      <c r="DS57" s="59"/>
      <c r="DT57" s="59"/>
      <c r="DU57" s="59"/>
      <c r="DV57" s="59"/>
      <c r="DW57" s="59"/>
      <c r="DX57" s="59"/>
      <c r="DY57" s="59"/>
      <c r="DZ57" s="59"/>
      <c r="EA57" s="60"/>
      <c r="EB57" s="60"/>
      <c r="EV57" s="58"/>
      <c r="FF57" s="58"/>
      <c r="FK57" s="58"/>
      <c r="FM57" s="58"/>
      <c r="FV57" s="58"/>
      <c r="GA57" s="58"/>
      <c r="GC57" s="58"/>
      <c r="GE57" s="58"/>
      <c r="GX57" s="58"/>
      <c r="GY57" s="58"/>
      <c r="HU57" s="58"/>
      <c r="HY57" s="58"/>
      <c r="HZ57" s="58"/>
      <c r="IF57" s="58"/>
      <c r="IG57" s="58"/>
      <c r="IJ57" s="58"/>
      <c r="IL57" s="58"/>
      <c r="IM57" s="58"/>
      <c r="IO57" s="57"/>
    </row>
    <row r="58" spans="1:249" s="56" customFormat="1" ht="17" customHeight="1">
      <c r="A58" s="2">
        <v>2003</v>
      </c>
      <c r="B58" s="110">
        <v>7367.7093988708475</v>
      </c>
      <c r="C58" s="110">
        <v>2695</v>
      </c>
      <c r="D58" s="110">
        <v>2958</v>
      </c>
      <c r="E58" s="110">
        <v>1397</v>
      </c>
      <c r="F58" s="110">
        <v>267.70939887084745</v>
      </c>
      <c r="G58" s="110">
        <v>48</v>
      </c>
      <c r="H58" s="82">
        <v>1.1545584076933648</v>
      </c>
      <c r="I58" s="116"/>
      <c r="J58" s="115"/>
      <c r="P58" s="59"/>
      <c r="Q58" s="59"/>
      <c r="R58" s="59"/>
      <c r="S58" s="59"/>
      <c r="T58" s="59"/>
      <c r="U58" s="59"/>
      <c r="V58" s="59"/>
      <c r="W58" s="59"/>
      <c r="X58" s="59"/>
      <c r="Y58" s="59"/>
      <c r="Z58" s="59"/>
      <c r="AA58" s="59"/>
      <c r="AB58" s="59"/>
      <c r="AC58" s="59"/>
      <c r="AD58" s="59"/>
      <c r="AE58" s="59"/>
      <c r="AF58" s="59"/>
      <c r="AG58" s="59"/>
      <c r="AH58" s="59"/>
      <c r="AI58" s="59"/>
      <c r="AJ58" s="59"/>
      <c r="AK58" s="59"/>
      <c r="AL58" s="60"/>
      <c r="AM58" s="59"/>
      <c r="AN58" s="59"/>
      <c r="AO58" s="59"/>
      <c r="AP58" s="59"/>
      <c r="AQ58" s="59"/>
      <c r="AR58" s="59"/>
      <c r="AS58" s="59"/>
      <c r="AT58" s="59"/>
      <c r="AU58" s="59"/>
      <c r="AV58" s="59"/>
      <c r="AW58" s="59"/>
      <c r="AX58" s="59"/>
      <c r="AY58" s="59"/>
      <c r="AZ58" s="59"/>
      <c r="BA58" s="59"/>
      <c r="BB58" s="59"/>
      <c r="BC58" s="59"/>
      <c r="BD58" s="59"/>
      <c r="BE58" s="59"/>
      <c r="BF58" s="59"/>
      <c r="BG58" s="59"/>
      <c r="BH58" s="59"/>
      <c r="BI58" s="59"/>
      <c r="BJ58" s="59"/>
      <c r="BK58" s="59"/>
      <c r="BL58" s="59"/>
      <c r="BM58" s="59"/>
      <c r="BN58" s="59"/>
      <c r="BO58" s="59"/>
      <c r="BP58" s="59"/>
      <c r="BQ58" s="59"/>
      <c r="BR58" s="59"/>
      <c r="BS58" s="59"/>
      <c r="BT58" s="59"/>
      <c r="BU58" s="59"/>
      <c r="BV58" s="59"/>
      <c r="BW58" s="59"/>
      <c r="BX58" s="59"/>
      <c r="BY58" s="59"/>
      <c r="BZ58" s="59"/>
      <c r="CA58" s="59"/>
      <c r="CB58" s="59"/>
      <c r="CC58" s="59"/>
      <c r="CD58" s="59"/>
      <c r="CE58" s="59"/>
      <c r="CF58" s="59"/>
      <c r="CG58" s="59"/>
      <c r="CH58" s="59"/>
      <c r="CI58" s="59"/>
      <c r="CJ58" s="59"/>
      <c r="CK58" s="59"/>
      <c r="CL58" s="59"/>
      <c r="CM58" s="59"/>
      <c r="CN58" s="59"/>
      <c r="CO58" s="59"/>
      <c r="CP58" s="59"/>
      <c r="CQ58" s="59"/>
      <c r="CR58" s="59"/>
      <c r="CS58" s="59"/>
      <c r="CT58" s="59"/>
      <c r="CU58" s="59"/>
      <c r="CV58" s="59"/>
      <c r="CW58" s="59"/>
      <c r="CX58" s="59"/>
      <c r="CY58" s="59"/>
      <c r="CZ58" s="59"/>
      <c r="DA58" s="59"/>
      <c r="DB58" s="59"/>
      <c r="DC58" s="59"/>
      <c r="DD58" s="59"/>
      <c r="DE58" s="59"/>
      <c r="DF58" s="59"/>
      <c r="DG58" s="59"/>
      <c r="DH58" s="59"/>
      <c r="DI58" s="59"/>
      <c r="DJ58" s="59"/>
      <c r="DK58" s="59"/>
      <c r="DL58" s="59"/>
      <c r="DM58" s="59"/>
      <c r="DN58" s="59"/>
      <c r="DO58" s="59"/>
      <c r="DP58" s="59"/>
      <c r="DQ58" s="59"/>
      <c r="DR58" s="59"/>
      <c r="DS58" s="59"/>
      <c r="DT58" s="59"/>
      <c r="DU58" s="59"/>
      <c r="DV58" s="59"/>
      <c r="DW58" s="59"/>
      <c r="DX58" s="59"/>
      <c r="DY58" s="59"/>
      <c r="DZ58" s="59"/>
      <c r="EA58" s="60"/>
      <c r="EB58" s="60"/>
      <c r="EV58" s="58"/>
      <c r="FF58" s="58"/>
      <c r="FK58" s="58"/>
      <c r="FM58" s="58"/>
      <c r="FV58" s="58"/>
      <c r="GA58" s="58"/>
      <c r="GC58" s="58"/>
      <c r="GE58" s="58"/>
      <c r="GX58" s="58"/>
      <c r="GY58" s="58"/>
      <c r="HU58" s="58"/>
      <c r="HY58" s="58"/>
      <c r="HZ58" s="58"/>
      <c r="IF58" s="58"/>
      <c r="IG58" s="58"/>
      <c r="IJ58" s="58"/>
      <c r="IL58" s="58"/>
      <c r="IM58" s="58"/>
      <c r="IO58" s="57"/>
    </row>
    <row r="59" spans="1:249" s="56" customFormat="1" ht="17" customHeight="1">
      <c r="A59" s="2">
        <v>2004</v>
      </c>
      <c r="B59" s="110">
        <v>7733.8265686881205</v>
      </c>
      <c r="C59" s="110">
        <v>2906</v>
      </c>
      <c r="D59" s="110">
        <v>3043</v>
      </c>
      <c r="E59" s="110">
        <v>1443</v>
      </c>
      <c r="F59" s="110">
        <v>288.82656868812046</v>
      </c>
      <c r="G59" s="110">
        <v>54</v>
      </c>
      <c r="H59" s="82">
        <v>1.1969327763835331</v>
      </c>
      <c r="I59" s="116"/>
      <c r="J59" s="115"/>
      <c r="P59" s="59"/>
      <c r="Q59" s="59"/>
      <c r="R59" s="59"/>
      <c r="S59" s="59"/>
      <c r="T59" s="59"/>
      <c r="U59" s="59"/>
      <c r="V59" s="59"/>
      <c r="W59" s="59"/>
      <c r="X59" s="59"/>
      <c r="Y59" s="59"/>
      <c r="Z59" s="59"/>
      <c r="AA59" s="59"/>
      <c r="AB59" s="59"/>
      <c r="AC59" s="59"/>
      <c r="AD59" s="59"/>
      <c r="AE59" s="59"/>
      <c r="AF59" s="59"/>
      <c r="AG59" s="59"/>
      <c r="AH59" s="59"/>
      <c r="AI59" s="59"/>
      <c r="AJ59" s="59"/>
      <c r="AK59" s="59"/>
      <c r="AL59" s="60"/>
      <c r="AM59" s="59"/>
      <c r="AN59" s="59"/>
      <c r="AO59" s="59"/>
      <c r="AP59" s="59"/>
      <c r="AQ59" s="59"/>
      <c r="AR59" s="59"/>
      <c r="AS59" s="59"/>
      <c r="AT59" s="59"/>
      <c r="AU59" s="59"/>
      <c r="AV59" s="59"/>
      <c r="AW59" s="59"/>
      <c r="AX59" s="59"/>
      <c r="AY59" s="59"/>
      <c r="AZ59" s="59"/>
      <c r="BA59" s="59"/>
      <c r="BB59" s="59"/>
      <c r="BC59" s="59"/>
      <c r="BD59" s="59"/>
      <c r="BE59" s="59"/>
      <c r="BF59" s="59"/>
      <c r="BG59" s="59"/>
      <c r="BH59" s="59"/>
      <c r="BI59" s="59"/>
      <c r="BJ59" s="59"/>
      <c r="BK59" s="59"/>
      <c r="BL59" s="59"/>
      <c r="BM59" s="59"/>
      <c r="BN59" s="59"/>
      <c r="BO59" s="59"/>
      <c r="BP59" s="59"/>
      <c r="BQ59" s="59"/>
      <c r="BR59" s="59"/>
      <c r="BS59" s="59"/>
      <c r="BT59" s="59"/>
      <c r="BU59" s="59"/>
      <c r="BV59" s="59"/>
      <c r="BW59" s="59"/>
      <c r="BX59" s="59"/>
      <c r="BY59" s="59"/>
      <c r="BZ59" s="59"/>
      <c r="CA59" s="59"/>
      <c r="CB59" s="59"/>
      <c r="CC59" s="59"/>
      <c r="CD59" s="59"/>
      <c r="CE59" s="59"/>
      <c r="CF59" s="59"/>
      <c r="CG59" s="59"/>
      <c r="CH59" s="59"/>
      <c r="CI59" s="59"/>
      <c r="CJ59" s="59"/>
      <c r="CK59" s="59"/>
      <c r="CL59" s="59"/>
      <c r="CM59" s="59"/>
      <c r="CN59" s="59"/>
      <c r="CO59" s="59"/>
      <c r="CP59" s="59"/>
      <c r="CQ59" s="59"/>
      <c r="CR59" s="59"/>
      <c r="CS59" s="59"/>
      <c r="CT59" s="59"/>
      <c r="CU59" s="59"/>
      <c r="CV59" s="59"/>
      <c r="CW59" s="59"/>
      <c r="CX59" s="59"/>
      <c r="CY59" s="59"/>
      <c r="CZ59" s="59"/>
      <c r="DA59" s="59"/>
      <c r="DB59" s="59"/>
      <c r="DC59" s="59"/>
      <c r="DD59" s="59"/>
      <c r="DE59" s="59"/>
      <c r="DF59" s="59"/>
      <c r="DG59" s="59"/>
      <c r="DH59" s="59"/>
      <c r="DI59" s="59"/>
      <c r="DJ59" s="59"/>
      <c r="DK59" s="59"/>
      <c r="DL59" s="59"/>
      <c r="DM59" s="59"/>
      <c r="DN59" s="59"/>
      <c r="DO59" s="59"/>
      <c r="DP59" s="59"/>
      <c r="DQ59" s="59"/>
      <c r="DR59" s="59"/>
      <c r="DS59" s="59"/>
      <c r="DT59" s="59"/>
      <c r="DU59" s="59"/>
      <c r="DV59" s="59"/>
      <c r="DW59" s="59"/>
      <c r="DX59" s="59"/>
      <c r="DY59" s="59"/>
      <c r="DZ59" s="59"/>
      <c r="EA59" s="60"/>
      <c r="EB59" s="60"/>
      <c r="EC59" s="58"/>
      <c r="ED59" s="58"/>
      <c r="EE59" s="58"/>
      <c r="EF59" s="58"/>
      <c r="EG59" s="58"/>
      <c r="EH59" s="58"/>
      <c r="EJ59" s="58"/>
      <c r="EK59" s="58"/>
      <c r="EL59" s="58"/>
      <c r="EM59" s="58"/>
      <c r="EN59" s="58"/>
      <c r="EO59" s="58"/>
      <c r="EP59" s="58"/>
      <c r="EQ59" s="58"/>
      <c r="ER59" s="58"/>
      <c r="ES59" s="58"/>
      <c r="EU59" s="58"/>
      <c r="EV59" s="58"/>
      <c r="EW59" s="58"/>
      <c r="EX59" s="58"/>
      <c r="EY59" s="58"/>
      <c r="FA59" s="58"/>
      <c r="FB59" s="58"/>
      <c r="FC59" s="58"/>
      <c r="FD59" s="58"/>
      <c r="FF59" s="58"/>
      <c r="FG59" s="58"/>
      <c r="FH59" s="58"/>
      <c r="FI59" s="58"/>
      <c r="FK59" s="58"/>
      <c r="FL59" s="58"/>
      <c r="FM59" s="58"/>
      <c r="FN59" s="58"/>
      <c r="FO59" s="58"/>
      <c r="FT59" s="58"/>
      <c r="FU59" s="58"/>
      <c r="FV59" s="58"/>
      <c r="FX59" s="58"/>
      <c r="GA59" s="58"/>
      <c r="GB59" s="58"/>
      <c r="GC59" s="58"/>
      <c r="GD59" s="58"/>
      <c r="GE59" s="58"/>
      <c r="GF59" s="58"/>
      <c r="GG59" s="58"/>
      <c r="GH59" s="58"/>
      <c r="GI59" s="58"/>
      <c r="GJ59" s="58"/>
      <c r="GK59" s="58"/>
      <c r="GM59" s="58"/>
      <c r="GN59" s="58"/>
      <c r="GO59" s="58"/>
      <c r="GP59" s="58"/>
      <c r="GT59" s="58"/>
      <c r="GU59" s="58"/>
      <c r="GW59" s="58"/>
      <c r="GX59" s="58"/>
      <c r="GY59" s="58"/>
      <c r="HA59" s="58"/>
      <c r="HB59" s="58"/>
      <c r="HC59" s="58"/>
      <c r="HD59" s="58"/>
      <c r="HG59" s="58"/>
      <c r="HH59" s="58"/>
      <c r="HJ59" s="58"/>
      <c r="HK59" s="58"/>
      <c r="HN59" s="58"/>
      <c r="HQ59" s="58"/>
      <c r="HR59" s="58"/>
      <c r="HT59" s="58"/>
      <c r="HU59" s="58"/>
      <c r="HX59" s="58"/>
      <c r="HY59" s="58"/>
      <c r="HZ59" s="58"/>
      <c r="IB59" s="58"/>
      <c r="IC59" s="58"/>
      <c r="IF59" s="58"/>
      <c r="IG59" s="58"/>
      <c r="IH59" s="58"/>
      <c r="II59" s="58"/>
      <c r="IJ59" s="58"/>
      <c r="IK59" s="58"/>
      <c r="IL59" s="58"/>
      <c r="IM59" s="58"/>
      <c r="IN59" s="58"/>
      <c r="IO59" s="57"/>
    </row>
    <row r="60" spans="1:249" s="56" customFormat="1" ht="17" customHeight="1">
      <c r="A60" s="2">
        <v>2005</v>
      </c>
      <c r="B60" s="110">
        <v>8032.774244613709</v>
      </c>
      <c r="C60" s="110">
        <v>3108</v>
      </c>
      <c r="D60" s="110">
        <v>3068</v>
      </c>
      <c r="E60" s="110">
        <v>1485</v>
      </c>
      <c r="F60" s="110">
        <v>310.7742446137093</v>
      </c>
      <c r="G60" s="110">
        <v>60</v>
      </c>
      <c r="H60" s="82">
        <v>1.2278475308148433</v>
      </c>
      <c r="I60" s="116"/>
      <c r="J60" s="115"/>
      <c r="P60" s="59"/>
      <c r="Q60" s="59"/>
      <c r="R60" s="59"/>
      <c r="S60" s="59"/>
      <c r="T60" s="59"/>
      <c r="U60" s="59"/>
      <c r="V60" s="59"/>
      <c r="W60" s="59"/>
      <c r="X60" s="59"/>
      <c r="Y60" s="59"/>
      <c r="Z60" s="59"/>
      <c r="AA60" s="59"/>
      <c r="AB60" s="59"/>
      <c r="AC60" s="59"/>
      <c r="AD60" s="59"/>
      <c r="AE60" s="59"/>
      <c r="AF60" s="59"/>
      <c r="AG60" s="59"/>
      <c r="AH60" s="59"/>
      <c r="AI60" s="59"/>
      <c r="AJ60" s="59"/>
      <c r="AK60" s="59"/>
      <c r="AL60" s="60"/>
      <c r="AM60" s="59"/>
      <c r="AN60" s="59"/>
      <c r="AO60" s="59"/>
      <c r="AP60" s="59"/>
      <c r="AQ60" s="59"/>
      <c r="AR60" s="59"/>
      <c r="AS60" s="59"/>
      <c r="AT60" s="59"/>
      <c r="AU60" s="59"/>
      <c r="AV60" s="59"/>
      <c r="AW60" s="59"/>
      <c r="AX60" s="59"/>
      <c r="AY60" s="59"/>
      <c r="AZ60" s="59"/>
      <c r="BA60" s="59"/>
      <c r="BB60" s="59"/>
      <c r="BC60" s="59"/>
      <c r="BD60" s="59"/>
      <c r="BE60" s="59"/>
      <c r="BF60" s="59"/>
      <c r="BG60" s="59"/>
      <c r="BH60" s="59"/>
      <c r="BI60" s="59"/>
      <c r="BJ60" s="59"/>
      <c r="BK60" s="59"/>
      <c r="BL60" s="59"/>
      <c r="BM60" s="59"/>
      <c r="BN60" s="59"/>
      <c r="BO60" s="59"/>
      <c r="BP60" s="59"/>
      <c r="BQ60" s="59"/>
      <c r="BR60" s="59"/>
      <c r="BS60" s="59"/>
      <c r="BT60" s="59"/>
      <c r="BU60" s="59"/>
      <c r="BV60" s="59"/>
      <c r="BW60" s="59"/>
      <c r="BX60" s="59"/>
      <c r="BY60" s="59"/>
      <c r="BZ60" s="59"/>
      <c r="CA60" s="59"/>
      <c r="CB60" s="59"/>
      <c r="CC60" s="59"/>
      <c r="CD60" s="59"/>
      <c r="CE60" s="59"/>
      <c r="CF60" s="59"/>
      <c r="CG60" s="59"/>
      <c r="CH60" s="59"/>
      <c r="CI60" s="59"/>
      <c r="CJ60" s="59"/>
      <c r="CK60" s="59"/>
      <c r="CL60" s="59"/>
      <c r="CM60" s="59"/>
      <c r="CN60" s="59"/>
      <c r="CO60" s="59"/>
      <c r="CP60" s="59"/>
      <c r="CQ60" s="59"/>
      <c r="CR60" s="59"/>
      <c r="CS60" s="59"/>
      <c r="CT60" s="59"/>
      <c r="CU60" s="59"/>
      <c r="CV60" s="59"/>
      <c r="CW60" s="59"/>
      <c r="CX60" s="59"/>
      <c r="CY60" s="59"/>
      <c r="CZ60" s="59"/>
      <c r="DA60" s="59"/>
      <c r="DB60" s="59"/>
      <c r="DC60" s="59"/>
      <c r="DD60" s="59"/>
      <c r="DE60" s="59"/>
      <c r="DF60" s="59"/>
      <c r="DG60" s="59"/>
      <c r="DH60" s="59"/>
      <c r="DI60" s="59"/>
      <c r="DJ60" s="59"/>
      <c r="DK60" s="59"/>
      <c r="DL60" s="59"/>
      <c r="DM60" s="59"/>
      <c r="DN60" s="59"/>
      <c r="DO60" s="59"/>
      <c r="DP60" s="59"/>
      <c r="DQ60" s="59"/>
      <c r="DR60" s="59"/>
      <c r="DS60" s="59"/>
      <c r="DT60" s="59"/>
      <c r="DU60" s="59"/>
      <c r="DV60" s="59"/>
      <c r="DW60" s="59"/>
      <c r="DX60" s="59"/>
      <c r="DY60" s="59"/>
      <c r="DZ60" s="59"/>
      <c r="EA60" s="60"/>
      <c r="EB60" s="60"/>
      <c r="EC60" s="58"/>
      <c r="ED60" s="58"/>
      <c r="EE60" s="58"/>
      <c r="EF60" s="58"/>
      <c r="EG60" s="58"/>
      <c r="EH60" s="58"/>
      <c r="EJ60" s="58"/>
      <c r="EK60" s="58"/>
      <c r="EL60" s="58"/>
      <c r="EM60" s="58"/>
      <c r="EN60" s="58"/>
      <c r="EO60" s="58"/>
      <c r="EP60" s="58"/>
      <c r="EQ60" s="58"/>
      <c r="ER60" s="58"/>
      <c r="ES60" s="58"/>
      <c r="EU60" s="58"/>
      <c r="EV60" s="58"/>
      <c r="EW60" s="58"/>
      <c r="EX60" s="58"/>
      <c r="EY60" s="58"/>
      <c r="FA60" s="58"/>
      <c r="FB60" s="58"/>
      <c r="FC60" s="58"/>
      <c r="FD60" s="58"/>
      <c r="FF60" s="58"/>
      <c r="FG60" s="58"/>
      <c r="FH60" s="58"/>
      <c r="FI60" s="58"/>
      <c r="FK60" s="58"/>
      <c r="FL60" s="58"/>
      <c r="FM60" s="58"/>
      <c r="FN60" s="58"/>
      <c r="FO60" s="58"/>
      <c r="FT60" s="58"/>
      <c r="FU60" s="58"/>
      <c r="FV60" s="58"/>
      <c r="FX60" s="58"/>
      <c r="GA60" s="58"/>
      <c r="GB60" s="58"/>
      <c r="GC60" s="58"/>
      <c r="GD60" s="58"/>
      <c r="GE60" s="58"/>
      <c r="GF60" s="58"/>
      <c r="GG60" s="58"/>
      <c r="GH60" s="58"/>
      <c r="GI60" s="58"/>
      <c r="GJ60" s="58"/>
      <c r="GK60" s="58"/>
      <c r="GM60" s="58"/>
      <c r="GN60" s="58"/>
      <c r="GO60" s="58"/>
      <c r="GP60" s="58"/>
      <c r="GT60" s="58"/>
      <c r="GU60" s="58"/>
      <c r="GW60" s="58"/>
      <c r="GX60" s="58"/>
      <c r="GY60" s="58"/>
      <c r="HA60" s="58"/>
      <c r="HB60" s="58"/>
      <c r="HC60" s="58"/>
      <c r="HD60" s="58"/>
      <c r="HG60" s="58"/>
      <c r="HH60" s="58"/>
      <c r="HJ60" s="58"/>
      <c r="HK60" s="58"/>
      <c r="HN60" s="58"/>
      <c r="HQ60" s="58"/>
      <c r="HR60" s="58"/>
      <c r="HT60" s="58"/>
      <c r="HU60" s="58"/>
      <c r="HX60" s="58"/>
      <c r="HY60" s="58"/>
      <c r="HZ60" s="58"/>
      <c r="IB60" s="58"/>
      <c r="IC60" s="58"/>
      <c r="IF60" s="58"/>
      <c r="IG60" s="58"/>
      <c r="IH60" s="58"/>
      <c r="II60" s="58"/>
      <c r="IJ60" s="58"/>
      <c r="IK60" s="58"/>
      <c r="IL60" s="58"/>
      <c r="IM60" s="58"/>
      <c r="IN60" s="58"/>
      <c r="IO60" s="57"/>
    </row>
    <row r="61" spans="1:249" s="56" customFormat="1" ht="17" customHeight="1">
      <c r="A61" s="2">
        <v>2006</v>
      </c>
      <c r="B61" s="110">
        <v>8323.917186525945</v>
      </c>
      <c r="C61" s="110">
        <v>3293</v>
      </c>
      <c r="D61" s="110">
        <v>3091</v>
      </c>
      <c r="E61" s="110">
        <v>1534</v>
      </c>
      <c r="F61" s="110">
        <v>343.91718652594409</v>
      </c>
      <c r="G61" s="110">
        <v>62</v>
      </c>
      <c r="H61" s="82">
        <v>1.2566588629230722</v>
      </c>
      <c r="I61" s="116"/>
      <c r="J61" s="115"/>
      <c r="P61" s="59"/>
      <c r="Q61" s="59"/>
      <c r="R61" s="59"/>
      <c r="S61" s="59"/>
      <c r="T61" s="59"/>
      <c r="U61" s="59"/>
      <c r="V61" s="59"/>
      <c r="W61" s="59"/>
      <c r="X61" s="59"/>
      <c r="Y61" s="59"/>
      <c r="Z61" s="59"/>
      <c r="AA61" s="59"/>
      <c r="AB61" s="59"/>
      <c r="AC61" s="59"/>
      <c r="AD61" s="59"/>
      <c r="AE61" s="59"/>
      <c r="AF61" s="59"/>
      <c r="AG61" s="59"/>
      <c r="AH61" s="59"/>
      <c r="AI61" s="59"/>
      <c r="AJ61" s="59"/>
      <c r="AK61" s="59"/>
      <c r="AL61" s="60"/>
      <c r="AM61" s="59"/>
      <c r="AN61" s="59"/>
      <c r="AO61" s="59"/>
      <c r="AP61" s="59"/>
      <c r="AQ61" s="59"/>
      <c r="AR61" s="59"/>
      <c r="AS61" s="59"/>
      <c r="AT61" s="59"/>
      <c r="AU61" s="59"/>
      <c r="AV61" s="59"/>
      <c r="AW61" s="59"/>
      <c r="AX61" s="59"/>
      <c r="AY61" s="59"/>
      <c r="AZ61" s="59"/>
      <c r="BA61" s="59"/>
      <c r="BB61" s="59"/>
      <c r="BC61" s="59"/>
      <c r="BD61" s="59"/>
      <c r="BE61" s="59"/>
      <c r="BF61" s="59"/>
      <c r="BG61" s="59"/>
      <c r="BH61" s="59"/>
      <c r="BI61" s="59"/>
      <c r="BJ61" s="59"/>
      <c r="BK61" s="59"/>
      <c r="BL61" s="59"/>
      <c r="BM61" s="59"/>
      <c r="BN61" s="59"/>
      <c r="BO61" s="59"/>
      <c r="BP61" s="59"/>
      <c r="BQ61" s="59"/>
      <c r="BR61" s="59"/>
      <c r="BS61" s="59"/>
      <c r="BT61" s="59"/>
      <c r="BU61" s="59"/>
      <c r="BV61" s="59"/>
      <c r="BW61" s="59"/>
      <c r="BX61" s="59"/>
      <c r="BY61" s="59"/>
      <c r="BZ61" s="59"/>
      <c r="CA61" s="59"/>
      <c r="CB61" s="59"/>
      <c r="CC61" s="59"/>
      <c r="CD61" s="59"/>
      <c r="CE61" s="59"/>
      <c r="CF61" s="59"/>
      <c r="CG61" s="59"/>
      <c r="CH61" s="59"/>
      <c r="CI61" s="59"/>
      <c r="CJ61" s="59"/>
      <c r="CK61" s="59"/>
      <c r="CL61" s="59"/>
      <c r="CM61" s="59"/>
      <c r="CN61" s="59"/>
      <c r="CO61" s="59"/>
      <c r="CP61" s="59"/>
      <c r="CQ61" s="59"/>
      <c r="CR61" s="59"/>
      <c r="CS61" s="59"/>
      <c r="CT61" s="59"/>
      <c r="CU61" s="59"/>
      <c r="CV61" s="59"/>
      <c r="CW61" s="59"/>
      <c r="CX61" s="59"/>
      <c r="CY61" s="59"/>
      <c r="CZ61" s="59"/>
      <c r="DA61" s="59"/>
      <c r="DB61" s="59"/>
      <c r="DC61" s="59"/>
      <c r="DD61" s="59"/>
      <c r="DE61" s="59"/>
      <c r="DF61" s="59"/>
      <c r="DG61" s="59"/>
      <c r="DH61" s="59"/>
      <c r="DI61" s="59"/>
      <c r="DJ61" s="59"/>
      <c r="DK61" s="59"/>
      <c r="DL61" s="59"/>
      <c r="DM61" s="59"/>
      <c r="DN61" s="59"/>
      <c r="DO61" s="59"/>
      <c r="DP61" s="59"/>
      <c r="DQ61" s="59"/>
      <c r="DR61" s="59"/>
      <c r="DS61" s="59"/>
      <c r="DT61" s="59"/>
      <c r="DU61" s="59"/>
      <c r="DV61" s="59"/>
      <c r="DW61" s="59"/>
      <c r="DX61" s="59"/>
      <c r="DY61" s="59"/>
      <c r="DZ61" s="59"/>
      <c r="EA61" s="60"/>
      <c r="EB61" s="60"/>
      <c r="EC61" s="58"/>
      <c r="ED61" s="58"/>
      <c r="EE61" s="58"/>
      <c r="EF61" s="58"/>
      <c r="EG61" s="58"/>
      <c r="EH61" s="58"/>
      <c r="EI61" s="58"/>
      <c r="EJ61" s="58"/>
      <c r="EK61" s="58"/>
      <c r="EL61" s="58"/>
      <c r="EM61" s="58"/>
      <c r="EN61" s="58"/>
      <c r="EO61" s="58"/>
      <c r="EP61" s="58"/>
      <c r="EQ61" s="58"/>
      <c r="ER61" s="58"/>
      <c r="ES61" s="58"/>
      <c r="ET61" s="58"/>
      <c r="EU61" s="58"/>
      <c r="EV61" s="58"/>
      <c r="EW61" s="58"/>
      <c r="EX61" s="58"/>
      <c r="EY61" s="58"/>
      <c r="EZ61" s="58"/>
      <c r="FA61" s="58"/>
      <c r="FB61" s="58"/>
      <c r="FC61" s="58"/>
      <c r="FD61" s="58"/>
      <c r="FE61" s="58"/>
      <c r="FF61" s="58"/>
      <c r="FG61" s="58"/>
      <c r="FH61" s="58"/>
      <c r="FI61" s="58"/>
      <c r="FJ61" s="58"/>
      <c r="FK61" s="58"/>
      <c r="FL61" s="58"/>
      <c r="FM61" s="58"/>
      <c r="FN61" s="58"/>
      <c r="FO61" s="58"/>
      <c r="FP61" s="58"/>
      <c r="FQ61" s="58"/>
      <c r="FR61" s="58"/>
      <c r="FS61" s="58"/>
      <c r="FT61" s="58"/>
      <c r="FU61" s="58"/>
      <c r="FV61" s="58"/>
      <c r="FW61" s="58"/>
      <c r="FX61" s="58"/>
      <c r="FY61" s="58"/>
      <c r="FZ61" s="58"/>
      <c r="GA61" s="58"/>
      <c r="GB61" s="58"/>
      <c r="GC61" s="58"/>
      <c r="GD61" s="58"/>
      <c r="GE61" s="58"/>
      <c r="GF61" s="58"/>
      <c r="GG61" s="58"/>
      <c r="GH61" s="58"/>
      <c r="GI61" s="58"/>
      <c r="GJ61" s="58"/>
      <c r="GK61" s="58"/>
      <c r="GL61" s="58"/>
      <c r="GM61" s="58"/>
      <c r="GN61" s="58"/>
      <c r="GO61" s="58"/>
      <c r="GP61" s="58"/>
      <c r="GQ61" s="58"/>
      <c r="GR61" s="58"/>
      <c r="GS61" s="58"/>
      <c r="GT61" s="58"/>
      <c r="GU61" s="58"/>
      <c r="GV61" s="58"/>
      <c r="GW61" s="58"/>
      <c r="GX61" s="58"/>
      <c r="GY61" s="58"/>
      <c r="GZ61" s="58"/>
      <c r="HA61" s="58"/>
      <c r="HB61" s="58"/>
      <c r="HC61" s="58"/>
      <c r="HD61" s="58"/>
      <c r="HE61" s="58"/>
      <c r="HF61" s="58"/>
      <c r="HG61" s="58"/>
      <c r="HH61" s="58"/>
      <c r="HI61" s="58"/>
      <c r="HJ61" s="58"/>
      <c r="HK61" s="58"/>
      <c r="HL61" s="58"/>
      <c r="HM61" s="58"/>
      <c r="HN61" s="58"/>
      <c r="HO61" s="58"/>
      <c r="HP61" s="58"/>
      <c r="HQ61" s="58"/>
      <c r="HR61" s="58"/>
      <c r="HS61" s="58"/>
      <c r="HT61" s="58"/>
      <c r="HU61" s="58"/>
      <c r="HV61" s="58"/>
      <c r="HW61" s="58"/>
      <c r="HX61" s="58"/>
      <c r="HY61" s="58"/>
      <c r="HZ61" s="58"/>
      <c r="IA61" s="58"/>
      <c r="IB61" s="58"/>
      <c r="IC61" s="58"/>
      <c r="ID61" s="58"/>
      <c r="IE61" s="58"/>
      <c r="IF61" s="58"/>
      <c r="IG61" s="58"/>
      <c r="IH61" s="58"/>
      <c r="II61" s="58"/>
      <c r="IJ61" s="58"/>
      <c r="IK61" s="58"/>
      <c r="IL61" s="58"/>
      <c r="IM61" s="58"/>
      <c r="IN61" s="58"/>
      <c r="IO61" s="61"/>
    </row>
    <row r="62" spans="1:249" s="56" customFormat="1" ht="17" customHeight="1">
      <c r="A62" s="2">
        <v>2007</v>
      </c>
      <c r="B62" s="110">
        <v>8490.8342961352319</v>
      </c>
      <c r="C62" s="110">
        <v>3422</v>
      </c>
      <c r="D62" s="110">
        <v>3071</v>
      </c>
      <c r="E62" s="110">
        <v>1562</v>
      </c>
      <c r="F62" s="110">
        <v>369.83429613523253</v>
      </c>
      <c r="G62" s="110">
        <v>66</v>
      </c>
      <c r="H62" s="82">
        <v>1.2660758016205196</v>
      </c>
      <c r="I62" s="116"/>
      <c r="J62" s="115"/>
      <c r="P62" s="2"/>
      <c r="AB62" s="2"/>
      <c r="AE62" s="2"/>
      <c r="AF62" s="2"/>
      <c r="AH62" s="59"/>
      <c r="AI62" s="59"/>
      <c r="AJ62" s="59"/>
      <c r="AK62" s="59"/>
      <c r="AL62" s="60"/>
      <c r="AM62" s="59"/>
      <c r="AN62" s="59"/>
      <c r="AO62" s="59"/>
      <c r="AP62" s="59"/>
      <c r="AQ62" s="59"/>
      <c r="AR62" s="59"/>
      <c r="AS62" s="59"/>
      <c r="AT62" s="59"/>
      <c r="AU62" s="59"/>
      <c r="AV62" s="59"/>
      <c r="AW62" s="59"/>
      <c r="AX62" s="59"/>
      <c r="AY62" s="59"/>
      <c r="AZ62" s="59"/>
      <c r="BA62" s="59"/>
      <c r="BB62" s="59"/>
      <c r="BC62" s="59"/>
      <c r="BD62" s="59"/>
      <c r="BE62" s="59"/>
      <c r="BF62" s="59"/>
      <c r="BG62" s="59"/>
      <c r="BH62" s="59"/>
      <c r="BI62" s="59"/>
      <c r="BJ62" s="59"/>
      <c r="BK62" s="59"/>
      <c r="BL62" s="59"/>
      <c r="BM62" s="59"/>
      <c r="BN62" s="59"/>
      <c r="BO62" s="59"/>
      <c r="BP62" s="59"/>
      <c r="BQ62" s="59"/>
      <c r="BR62" s="59"/>
      <c r="BS62" s="59"/>
      <c r="BT62" s="59"/>
      <c r="BU62" s="59"/>
      <c r="BV62" s="59"/>
      <c r="BW62" s="59"/>
      <c r="BX62" s="59"/>
      <c r="BY62" s="59"/>
      <c r="BZ62" s="59"/>
      <c r="CA62" s="59"/>
      <c r="CB62" s="59"/>
      <c r="CC62" s="59"/>
      <c r="CD62" s="59"/>
      <c r="CE62" s="59"/>
      <c r="CF62" s="59"/>
      <c r="CG62" s="59"/>
      <c r="CH62" s="59"/>
      <c r="CI62" s="59"/>
      <c r="CJ62" s="59"/>
      <c r="CK62" s="59"/>
      <c r="CL62" s="59"/>
      <c r="CM62" s="59"/>
      <c r="CN62" s="59"/>
      <c r="CO62" s="59"/>
      <c r="CP62" s="59"/>
      <c r="CQ62" s="59"/>
      <c r="CR62" s="59"/>
      <c r="CS62" s="59"/>
      <c r="CT62" s="59"/>
      <c r="CU62" s="59"/>
      <c r="CV62" s="59"/>
      <c r="CW62" s="59"/>
      <c r="CX62" s="59"/>
      <c r="CY62" s="59"/>
      <c r="CZ62" s="59"/>
      <c r="DA62" s="59"/>
      <c r="DB62" s="59"/>
      <c r="DC62" s="59"/>
      <c r="DD62" s="59"/>
      <c r="DE62" s="59"/>
      <c r="DF62" s="59"/>
      <c r="DG62" s="59"/>
      <c r="DH62" s="59"/>
      <c r="DI62" s="59"/>
      <c r="DJ62" s="59"/>
      <c r="DK62" s="59"/>
      <c r="DL62" s="59"/>
      <c r="DM62" s="59"/>
      <c r="DN62" s="59"/>
      <c r="DO62" s="59"/>
      <c r="DP62" s="59"/>
      <c r="DQ62" s="59"/>
      <c r="DR62" s="59"/>
      <c r="DS62" s="59"/>
      <c r="DT62" s="59"/>
      <c r="DU62" s="59"/>
      <c r="DV62" s="59"/>
      <c r="DW62" s="59"/>
      <c r="DX62" s="59"/>
      <c r="DY62" s="59"/>
      <c r="DZ62" s="59"/>
      <c r="EA62" s="60"/>
      <c r="EB62" s="60"/>
      <c r="IO62" s="57"/>
    </row>
    <row r="63" spans="1:249" s="56" customFormat="1" ht="17" customHeight="1">
      <c r="A63" s="2">
        <v>2008</v>
      </c>
      <c r="B63" s="110">
        <v>8766.48288665767</v>
      </c>
      <c r="C63" s="110">
        <v>3587</v>
      </c>
      <c r="D63" s="110">
        <v>3103</v>
      </c>
      <c r="E63" s="110">
        <v>1630</v>
      </c>
      <c r="F63" s="110">
        <v>378.48288665767012</v>
      </c>
      <c r="G63" s="110">
        <v>69</v>
      </c>
      <c r="H63" s="82">
        <v>1.2911308142795332</v>
      </c>
      <c r="I63" s="116"/>
      <c r="J63" s="115"/>
      <c r="P63" s="2"/>
      <c r="AB63" s="2"/>
      <c r="AF63" s="2"/>
      <c r="AJ63" s="2"/>
      <c r="AK63" s="2"/>
      <c r="AL63" s="60"/>
      <c r="AM63" s="59"/>
      <c r="AN63" s="59"/>
      <c r="AO63" s="59"/>
      <c r="AP63" s="59"/>
      <c r="AQ63" s="59"/>
      <c r="AR63" s="59"/>
      <c r="AS63" s="59"/>
      <c r="AT63" s="59"/>
      <c r="AU63" s="59"/>
      <c r="AV63" s="59"/>
      <c r="AW63" s="59"/>
      <c r="AX63" s="59"/>
      <c r="AY63" s="59"/>
      <c r="AZ63" s="59"/>
      <c r="BA63" s="59"/>
      <c r="BB63" s="59"/>
      <c r="BC63" s="59"/>
      <c r="BD63" s="59"/>
      <c r="BE63" s="59"/>
      <c r="BF63" s="59"/>
      <c r="BG63" s="59"/>
      <c r="BH63" s="59"/>
      <c r="BI63" s="59"/>
      <c r="BJ63" s="59"/>
      <c r="BK63" s="59"/>
      <c r="BL63" s="59"/>
      <c r="BM63" s="59"/>
      <c r="BN63" s="59"/>
      <c r="BO63" s="59"/>
      <c r="BP63" s="59"/>
      <c r="BQ63" s="59"/>
      <c r="BR63" s="59"/>
      <c r="BS63" s="59"/>
      <c r="BT63" s="59"/>
      <c r="BU63" s="59"/>
      <c r="BV63" s="59"/>
      <c r="BW63" s="59"/>
      <c r="BX63" s="59"/>
      <c r="BY63" s="59"/>
      <c r="BZ63" s="59"/>
      <c r="CA63" s="59"/>
      <c r="CB63" s="59"/>
      <c r="CC63" s="59"/>
      <c r="CD63" s="59"/>
      <c r="CE63" s="59"/>
      <c r="CF63" s="59"/>
      <c r="CG63" s="59"/>
      <c r="CH63" s="59"/>
      <c r="CI63" s="59"/>
      <c r="CJ63" s="59"/>
      <c r="CK63" s="59"/>
      <c r="CL63" s="59"/>
      <c r="CM63" s="59"/>
      <c r="CN63" s="59"/>
      <c r="CO63" s="59"/>
      <c r="CP63" s="59"/>
      <c r="CQ63" s="59"/>
      <c r="CR63" s="59"/>
      <c r="CS63" s="59"/>
      <c r="CT63" s="59"/>
      <c r="CU63" s="59"/>
      <c r="CV63" s="59"/>
      <c r="CW63" s="59"/>
      <c r="CX63" s="59"/>
      <c r="CY63" s="59"/>
      <c r="CZ63" s="59"/>
      <c r="DA63" s="59"/>
      <c r="DB63" s="59"/>
      <c r="DC63" s="59"/>
      <c r="DD63" s="59"/>
      <c r="DE63" s="59"/>
      <c r="DF63" s="59"/>
      <c r="DG63" s="59"/>
      <c r="DH63" s="59"/>
      <c r="DI63" s="59"/>
      <c r="DJ63" s="59"/>
      <c r="DK63" s="59"/>
      <c r="DL63" s="59"/>
      <c r="DM63" s="59"/>
      <c r="DN63" s="59"/>
      <c r="DO63" s="59"/>
      <c r="DP63" s="59"/>
      <c r="DQ63" s="59"/>
      <c r="DR63" s="59"/>
      <c r="DS63" s="59"/>
      <c r="DT63" s="59"/>
      <c r="DU63" s="59"/>
      <c r="DV63" s="59"/>
      <c r="DW63" s="59"/>
      <c r="DX63" s="59"/>
      <c r="DY63" s="59"/>
      <c r="DZ63" s="59"/>
      <c r="EA63" s="60"/>
      <c r="EB63" s="60"/>
      <c r="IO63" s="57"/>
    </row>
    <row r="64" spans="1:249" s="56" customFormat="1" ht="17" customHeight="1">
      <c r="A64" s="2">
        <v>2009</v>
      </c>
      <c r="B64" s="110">
        <v>8689.148001697331</v>
      </c>
      <c r="C64" s="110">
        <v>3590</v>
      </c>
      <c r="D64" s="110">
        <v>3042</v>
      </c>
      <c r="E64" s="110">
        <v>1584</v>
      </c>
      <c r="F64" s="110">
        <v>407.14800169733132</v>
      </c>
      <c r="G64" s="110">
        <v>66</v>
      </c>
      <c r="H64" s="82">
        <v>1.2641075556142605</v>
      </c>
      <c r="I64" s="116"/>
      <c r="J64" s="115"/>
      <c r="L64" s="62"/>
      <c r="AB64" s="59"/>
      <c r="AE64" s="59"/>
      <c r="AF64" s="59"/>
      <c r="AH64" s="59"/>
      <c r="AI64" s="59"/>
      <c r="AJ64" s="59"/>
      <c r="AK64" s="59"/>
      <c r="AL64" s="60"/>
      <c r="AM64" s="59"/>
      <c r="AN64" s="59"/>
      <c r="AO64" s="59"/>
      <c r="AP64" s="59"/>
      <c r="AQ64" s="59"/>
      <c r="AR64" s="59"/>
      <c r="AS64" s="59"/>
      <c r="AT64" s="59"/>
      <c r="AU64" s="59"/>
      <c r="AV64" s="59"/>
      <c r="AW64" s="59"/>
      <c r="AX64" s="59"/>
      <c r="AY64" s="59"/>
      <c r="AZ64" s="59"/>
      <c r="BA64" s="59"/>
      <c r="BB64" s="59"/>
      <c r="BC64" s="59"/>
      <c r="BD64" s="59"/>
      <c r="BE64" s="59"/>
      <c r="BF64" s="59"/>
      <c r="BG64" s="59"/>
      <c r="BH64" s="59"/>
      <c r="BI64" s="59"/>
      <c r="BJ64" s="59"/>
      <c r="BK64" s="59"/>
      <c r="BL64" s="59"/>
      <c r="BM64" s="59"/>
      <c r="BN64" s="59"/>
      <c r="BO64" s="59"/>
      <c r="BP64" s="59"/>
      <c r="BQ64" s="59"/>
      <c r="BR64" s="59"/>
      <c r="BS64" s="59"/>
      <c r="BT64" s="59"/>
      <c r="BU64" s="59"/>
      <c r="BV64" s="59"/>
      <c r="BW64" s="59"/>
      <c r="BX64" s="59"/>
      <c r="BY64" s="59"/>
      <c r="BZ64" s="59"/>
      <c r="CA64" s="59"/>
      <c r="CB64" s="59"/>
      <c r="CC64" s="59"/>
      <c r="CD64" s="59"/>
      <c r="CE64" s="59"/>
      <c r="CF64" s="59"/>
      <c r="CG64" s="59"/>
      <c r="CH64" s="59"/>
      <c r="CI64" s="59"/>
      <c r="CJ64" s="59"/>
      <c r="CK64" s="59"/>
      <c r="CL64" s="59"/>
      <c r="CM64" s="59"/>
      <c r="CN64" s="59"/>
      <c r="CO64" s="59"/>
      <c r="CP64" s="59"/>
      <c r="CQ64" s="59"/>
      <c r="CR64" s="59"/>
      <c r="CS64" s="59"/>
      <c r="CT64" s="59"/>
      <c r="CU64" s="59"/>
      <c r="CV64" s="59"/>
      <c r="CW64" s="59"/>
      <c r="CX64" s="59"/>
      <c r="CY64" s="59"/>
      <c r="CZ64" s="59"/>
      <c r="DA64" s="59"/>
      <c r="DB64" s="59"/>
      <c r="DC64" s="59"/>
      <c r="DD64" s="59"/>
      <c r="DE64" s="59"/>
      <c r="DF64" s="59"/>
      <c r="DG64" s="59"/>
      <c r="DH64" s="59"/>
      <c r="DI64" s="59"/>
      <c r="DJ64" s="59"/>
      <c r="DK64" s="59"/>
      <c r="DL64" s="59"/>
      <c r="DM64" s="59"/>
      <c r="DN64" s="59"/>
      <c r="DO64" s="59"/>
      <c r="DP64" s="59"/>
      <c r="DQ64" s="59"/>
      <c r="DR64" s="59"/>
      <c r="DS64" s="59"/>
      <c r="DT64" s="59"/>
      <c r="DU64" s="59"/>
      <c r="DV64" s="59"/>
      <c r="DW64" s="59"/>
      <c r="DX64" s="59"/>
      <c r="DY64" s="59"/>
      <c r="DZ64" s="59"/>
      <c r="EA64" s="60"/>
      <c r="EB64" s="60"/>
      <c r="IO64" s="57"/>
    </row>
    <row r="65" spans="1:250" s="56" customFormat="1" ht="17" customHeight="1">
      <c r="A65" s="2">
        <v>2010</v>
      </c>
      <c r="B65" s="110">
        <v>9120.9044786829654</v>
      </c>
      <c r="C65" s="110">
        <v>3812</v>
      </c>
      <c r="D65" s="110">
        <v>3107</v>
      </c>
      <c r="E65" s="110">
        <v>1696</v>
      </c>
      <c r="F65" s="110">
        <v>438.90447868296485</v>
      </c>
      <c r="G65" s="110">
        <v>67</v>
      </c>
      <c r="H65" s="82">
        <v>1.3108195949627912</v>
      </c>
      <c r="I65" s="116"/>
      <c r="J65" s="115"/>
      <c r="L65" s="62"/>
      <c r="P65" s="59"/>
      <c r="AB65" s="59"/>
      <c r="AE65" s="59"/>
      <c r="AF65" s="59"/>
      <c r="AH65" s="59"/>
      <c r="AI65" s="59"/>
      <c r="AJ65" s="59"/>
      <c r="AK65" s="59"/>
      <c r="AL65" s="60"/>
      <c r="AM65" s="59"/>
      <c r="AN65" s="59"/>
      <c r="AO65" s="59"/>
      <c r="AP65" s="59"/>
      <c r="AQ65" s="59"/>
      <c r="AR65" s="59"/>
      <c r="AS65" s="59"/>
      <c r="AT65" s="59"/>
      <c r="AU65" s="59"/>
      <c r="AV65" s="59"/>
      <c r="AW65" s="59"/>
      <c r="AX65" s="59"/>
      <c r="AY65" s="59"/>
      <c r="AZ65" s="59"/>
      <c r="BA65" s="59"/>
      <c r="BB65" s="59"/>
      <c r="BC65" s="59"/>
      <c r="BD65" s="59"/>
      <c r="BE65" s="59"/>
      <c r="BF65" s="59"/>
      <c r="BG65" s="59"/>
      <c r="BH65" s="59"/>
      <c r="BI65" s="59"/>
      <c r="BJ65" s="59"/>
      <c r="BK65" s="59"/>
      <c r="BL65" s="59"/>
      <c r="BM65" s="59"/>
      <c r="BN65" s="59"/>
      <c r="BO65" s="59"/>
      <c r="BP65" s="59"/>
      <c r="BQ65" s="59"/>
      <c r="BR65" s="59"/>
      <c r="BS65" s="59"/>
      <c r="BT65" s="59"/>
      <c r="BU65" s="59"/>
      <c r="BV65" s="59"/>
      <c r="BW65" s="59"/>
      <c r="BX65" s="59"/>
      <c r="BY65" s="59"/>
      <c r="BZ65" s="59"/>
      <c r="CA65" s="59"/>
      <c r="CB65" s="59"/>
      <c r="CC65" s="59"/>
      <c r="CD65" s="59"/>
      <c r="CE65" s="59"/>
      <c r="CF65" s="59"/>
      <c r="CG65" s="59"/>
      <c r="CH65" s="59"/>
      <c r="CI65" s="59"/>
      <c r="CJ65" s="59"/>
      <c r="CK65" s="59"/>
      <c r="CL65" s="59"/>
      <c r="CM65" s="59"/>
      <c r="CN65" s="59"/>
      <c r="CO65" s="59"/>
      <c r="CP65" s="59"/>
      <c r="CQ65" s="59"/>
      <c r="CR65" s="59"/>
      <c r="CS65" s="59"/>
      <c r="CT65" s="59"/>
      <c r="CU65" s="59"/>
      <c r="CV65" s="59"/>
      <c r="CW65" s="59"/>
      <c r="CX65" s="59"/>
      <c r="CY65" s="59"/>
      <c r="CZ65" s="59"/>
      <c r="DA65" s="59"/>
      <c r="DB65" s="59"/>
      <c r="DC65" s="59"/>
      <c r="DD65" s="59"/>
      <c r="DE65" s="59"/>
      <c r="DF65" s="59"/>
      <c r="DG65" s="59"/>
      <c r="DH65" s="59"/>
      <c r="DI65" s="59"/>
      <c r="DJ65" s="59"/>
      <c r="DK65" s="59"/>
      <c r="DL65" s="59"/>
      <c r="DM65" s="59"/>
      <c r="DN65" s="59"/>
      <c r="DO65" s="59"/>
      <c r="DP65" s="59"/>
      <c r="DQ65" s="59"/>
      <c r="DR65" s="59"/>
      <c r="DS65" s="59"/>
      <c r="DT65" s="59"/>
      <c r="DU65" s="59"/>
      <c r="DV65" s="59"/>
      <c r="DW65" s="59"/>
      <c r="DX65" s="59"/>
      <c r="DY65" s="59"/>
      <c r="DZ65" s="59"/>
      <c r="EA65" s="60"/>
      <c r="EB65" s="60"/>
      <c r="IO65" s="57"/>
    </row>
    <row r="66" spans="1:250" s="56" customFormat="1" ht="17" customHeight="1">
      <c r="A66" s="2">
        <v>2011</v>
      </c>
      <c r="B66" s="110">
        <v>9495.425541642715</v>
      </c>
      <c r="C66" s="110">
        <v>4055</v>
      </c>
      <c r="D66" s="110">
        <v>3134</v>
      </c>
      <c r="E66" s="110">
        <v>1756</v>
      </c>
      <c r="F66" s="110">
        <v>486.42554164271564</v>
      </c>
      <c r="G66" s="110">
        <v>64</v>
      </c>
      <c r="H66" s="82">
        <v>1.348205873341912</v>
      </c>
      <c r="I66" s="116"/>
      <c r="J66" s="115"/>
      <c r="L66" s="62"/>
      <c r="P66" s="59"/>
      <c r="Q66" s="59"/>
      <c r="R66" s="59"/>
      <c r="S66" s="59"/>
      <c r="T66" s="59"/>
      <c r="U66" s="59"/>
      <c r="V66" s="59"/>
      <c r="W66" s="59"/>
      <c r="X66" s="59"/>
      <c r="Y66" s="59"/>
      <c r="Z66" s="59"/>
      <c r="AA66" s="59"/>
      <c r="AB66" s="59"/>
      <c r="AC66" s="59"/>
      <c r="AD66" s="59"/>
      <c r="AE66" s="59"/>
      <c r="AF66" s="59"/>
      <c r="AG66" s="59"/>
      <c r="AH66" s="59"/>
      <c r="AI66" s="59"/>
      <c r="AJ66" s="59"/>
      <c r="AK66" s="59"/>
      <c r="AL66" s="60"/>
      <c r="AM66" s="59"/>
      <c r="AN66" s="59"/>
      <c r="AO66" s="59"/>
      <c r="AP66" s="59"/>
      <c r="AQ66" s="59"/>
      <c r="AR66" s="59"/>
      <c r="AS66" s="59"/>
      <c r="AT66" s="59"/>
      <c r="AU66" s="59"/>
      <c r="AV66" s="59"/>
      <c r="AW66" s="59"/>
      <c r="AX66" s="59"/>
      <c r="AY66" s="59"/>
      <c r="AZ66" s="59"/>
      <c r="BA66" s="59"/>
      <c r="BB66" s="59"/>
      <c r="BC66" s="59"/>
      <c r="BD66" s="59"/>
      <c r="BE66" s="59"/>
      <c r="BF66" s="59"/>
      <c r="BG66" s="59"/>
      <c r="BH66" s="59"/>
      <c r="BI66" s="59"/>
      <c r="BJ66" s="59"/>
      <c r="BK66" s="59"/>
      <c r="BL66" s="59"/>
      <c r="BM66" s="59"/>
      <c r="BN66" s="59"/>
      <c r="BO66" s="59"/>
      <c r="BP66" s="59"/>
      <c r="BQ66" s="59"/>
      <c r="BR66" s="59"/>
      <c r="BS66" s="59"/>
      <c r="BT66" s="59"/>
      <c r="BU66" s="59"/>
      <c r="BV66" s="59"/>
      <c r="BW66" s="59"/>
      <c r="BX66" s="59"/>
      <c r="BY66" s="59"/>
      <c r="BZ66" s="59"/>
      <c r="CA66" s="59"/>
      <c r="CB66" s="59"/>
      <c r="CC66" s="59"/>
      <c r="CD66" s="59"/>
      <c r="CE66" s="59"/>
      <c r="CF66" s="59"/>
      <c r="CG66" s="59"/>
      <c r="CH66" s="59"/>
      <c r="CI66" s="59"/>
      <c r="CJ66" s="59"/>
      <c r="CK66" s="59"/>
      <c r="CL66" s="59"/>
      <c r="CM66" s="59"/>
      <c r="CN66" s="59"/>
      <c r="CO66" s="59"/>
      <c r="CP66" s="59"/>
      <c r="CQ66" s="59"/>
      <c r="CR66" s="59"/>
      <c r="CS66" s="59"/>
      <c r="CT66" s="59"/>
      <c r="CU66" s="59"/>
      <c r="CV66" s="59"/>
      <c r="CW66" s="59"/>
      <c r="CX66" s="59"/>
      <c r="CY66" s="59"/>
      <c r="CZ66" s="59"/>
      <c r="DA66" s="59"/>
      <c r="DB66" s="59"/>
      <c r="DC66" s="59"/>
      <c r="DD66" s="59"/>
      <c r="DE66" s="59"/>
      <c r="DF66" s="59"/>
      <c r="DG66" s="59"/>
      <c r="DH66" s="59"/>
      <c r="DI66" s="59"/>
      <c r="DJ66" s="59"/>
      <c r="DK66" s="59"/>
      <c r="DL66" s="59"/>
      <c r="DM66" s="59"/>
      <c r="DN66" s="59"/>
      <c r="DO66" s="59"/>
      <c r="DP66" s="59"/>
      <c r="DQ66" s="59"/>
      <c r="DR66" s="59"/>
      <c r="DS66" s="59"/>
      <c r="DT66" s="59"/>
      <c r="DU66" s="59"/>
      <c r="DV66" s="59"/>
      <c r="DW66" s="59"/>
      <c r="DX66" s="59"/>
      <c r="DY66" s="59"/>
      <c r="DZ66" s="59"/>
      <c r="EA66" s="60"/>
      <c r="EB66" s="60"/>
      <c r="IO66" s="57"/>
    </row>
    <row r="67" spans="1:250" s="56" customFormat="1" ht="17" customHeight="1">
      <c r="A67" s="63">
        <v>2012</v>
      </c>
      <c r="B67" s="110">
        <v>9666.9509393609442</v>
      </c>
      <c r="C67" s="110">
        <v>4106</v>
      </c>
      <c r="D67" s="110">
        <v>3200</v>
      </c>
      <c r="E67" s="110">
        <v>1783</v>
      </c>
      <c r="F67" s="110">
        <v>512.95093936094395</v>
      </c>
      <c r="G67" s="110">
        <v>65</v>
      </c>
      <c r="H67" s="82">
        <v>1.3561603517296734</v>
      </c>
      <c r="I67" s="117"/>
      <c r="J67" s="115"/>
      <c r="L67" s="62"/>
      <c r="IP67" s="57"/>
    </row>
    <row r="68" spans="1:250" s="80" customFormat="1" ht="17" customHeight="1">
      <c r="A68" s="79">
        <v>2013</v>
      </c>
      <c r="B68" s="110">
        <v>9765.0552861414162</v>
      </c>
      <c r="C68" s="110">
        <v>4126</v>
      </c>
      <c r="D68" s="110">
        <v>3220</v>
      </c>
      <c r="E68" s="110">
        <v>1806</v>
      </c>
      <c r="F68" s="110">
        <v>546.05528614141656</v>
      </c>
      <c r="G68" s="110">
        <v>68</v>
      </c>
      <c r="H68" s="82">
        <v>1.3537332571588014</v>
      </c>
      <c r="I68" s="117"/>
      <c r="J68" s="115"/>
      <c r="K68" s="56"/>
      <c r="L68" s="62"/>
      <c r="IP68" s="81"/>
    </row>
    <row r="69" spans="1:250" ht="17" customHeight="1">
      <c r="A69" s="1">
        <v>2014</v>
      </c>
      <c r="B69" s="110">
        <v>9847.549741522831</v>
      </c>
      <c r="C69" s="110">
        <v>4117</v>
      </c>
      <c r="D69" s="110">
        <v>3280</v>
      </c>
      <c r="E69" s="110">
        <v>1823</v>
      </c>
      <c r="F69" s="110">
        <v>560.54974152283057</v>
      </c>
      <c r="G69" s="110">
        <v>68</v>
      </c>
      <c r="H69" s="82">
        <v>1.3492653439019302</v>
      </c>
      <c r="I69" s="118"/>
      <c r="J69" s="115"/>
      <c r="K69" s="56"/>
      <c r="L69" s="62"/>
    </row>
    <row r="70" spans="1:250" ht="17" customHeight="1">
      <c r="A70" s="1">
        <v>2015</v>
      </c>
      <c r="B70" s="103">
        <v>9830.5615088954892</v>
      </c>
      <c r="C70" s="103">
        <v>4006.1009349672418</v>
      </c>
      <c r="D70" s="103">
        <v>3346.396101587608</v>
      </c>
      <c r="E70" s="103">
        <v>1865.5491068441891</v>
      </c>
      <c r="F70" s="111">
        <v>544.51536549644982</v>
      </c>
      <c r="G70" s="181">
        <v>68</v>
      </c>
      <c r="H70" s="67">
        <v>1.331511548823463</v>
      </c>
      <c r="J70" s="62"/>
      <c r="K70" s="56"/>
      <c r="L70" s="62"/>
    </row>
    <row r="71" spans="1:250" ht="17" customHeight="1">
      <c r="A71" s="1">
        <v>2016</v>
      </c>
      <c r="B71" s="114">
        <v>9875.1604131436216</v>
      </c>
      <c r="C71" s="114">
        <v>3950.3641048763461</v>
      </c>
      <c r="D71" s="114">
        <v>3405.978819369851</v>
      </c>
      <c r="E71" s="114">
        <v>1899.1829280621446</v>
      </c>
      <c r="F71" s="112">
        <v>551.63456083527979</v>
      </c>
      <c r="G71" s="182">
        <v>68</v>
      </c>
      <c r="H71" s="113">
        <v>1.3225134127926512</v>
      </c>
      <c r="J71" s="2"/>
      <c r="K71" s="56"/>
      <c r="L71" s="62"/>
    </row>
    <row r="72" spans="1:250" ht="17" customHeight="1">
      <c r="J72" s="2"/>
    </row>
    <row r="73" spans="1:250" ht="17" customHeight="1">
      <c r="A73" s="8"/>
      <c r="B73" s="11"/>
      <c r="C73" s="11"/>
      <c r="D73" s="11"/>
      <c r="E73" s="11"/>
      <c r="F73" s="109"/>
      <c r="G73" s="109"/>
    </row>
    <row r="74" spans="1:250" ht="17" customHeight="1">
      <c r="A74" s="8"/>
      <c r="B74" s="13"/>
      <c r="C74" s="109"/>
      <c r="D74" s="109"/>
      <c r="E74" s="109"/>
      <c r="F74" s="109"/>
      <c r="G74" s="109"/>
      <c r="K74" s="56"/>
      <c r="L74" s="56"/>
      <c r="M74" s="56"/>
      <c r="N74" s="56"/>
      <c r="O74" s="56"/>
      <c r="P74" s="59"/>
      <c r="Q74" s="56"/>
      <c r="R74" s="56"/>
    </row>
    <row r="75" spans="1:250" ht="17" customHeight="1">
      <c r="A75" s="7"/>
    </row>
    <row r="78" spans="1:250" ht="17" customHeight="1">
      <c r="A78" s="8"/>
      <c r="B78" s="11"/>
      <c r="C78" s="11"/>
      <c r="D78" s="11"/>
      <c r="E78" s="11"/>
      <c r="F78" s="11"/>
      <c r="G78" s="11"/>
    </row>
    <row r="79" spans="1:250" ht="17" customHeight="1">
      <c r="A79" s="8"/>
      <c r="B79" s="11"/>
      <c r="C79" s="11"/>
      <c r="D79" s="11"/>
      <c r="E79" s="11"/>
      <c r="F79" s="11"/>
      <c r="G79" s="11"/>
    </row>
    <row r="80" spans="1:250" ht="17" customHeight="1">
      <c r="A80" s="7"/>
      <c r="B80" s="11"/>
      <c r="C80" s="11"/>
      <c r="D80" s="11"/>
      <c r="E80" s="11"/>
      <c r="F80" s="11"/>
      <c r="G80" s="11"/>
    </row>
  </sheetData>
  <phoneticPr fontId="4" type="noConversion"/>
  <pageMargins left="0.75" right="0.75" top="1" bottom="1" header="0.5" footer="0.5"/>
  <pageSetup paperSize="9" orientation="portrait" horizontalDpi="4294967292" verticalDpi="4294967292"/>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C00000"/>
  </sheetPr>
  <dimension ref="A1:BE101"/>
  <sheetViews>
    <sheetView workbookViewId="0">
      <pane xSplit="1" ySplit="24" topLeftCell="B75" activePane="bottomRight" state="frozen"/>
      <selection pane="topRight" activeCell="B1" sqref="B1"/>
      <selection pane="bottomLeft" activeCell="A4" sqref="A4"/>
      <selection pane="bottomRight" activeCell="M82" sqref="M82"/>
    </sheetView>
  </sheetViews>
  <sheetFormatPr baseColWidth="10" defaultColWidth="11" defaultRowHeight="17" customHeight="1" x14ac:dyDescent="0"/>
  <cols>
    <col min="1" max="1" width="11" style="2"/>
    <col min="2" max="2" width="15.5" style="1" customWidth="1"/>
    <col min="3" max="3" width="5.83203125" style="2" customWidth="1"/>
    <col min="4" max="4" width="11.6640625" style="1" customWidth="1"/>
    <col min="5" max="5" width="11" style="1"/>
    <col min="6" max="6" width="5.33203125" style="13" customWidth="1"/>
    <col min="7" max="7" width="11.1640625" style="1" customWidth="1"/>
    <col min="8" max="8" width="11.33203125" style="1" bestFit="1" customWidth="1"/>
    <col min="9" max="9" width="11.83203125" style="1" customWidth="1"/>
    <col min="10" max="11" width="11.33203125" style="1" customWidth="1"/>
    <col min="12" max="16" width="11" style="1"/>
    <col min="17" max="17" width="14.33203125" style="2" bestFit="1" customWidth="1"/>
    <col min="18" max="18" width="11" style="1"/>
    <col min="19" max="19" width="6" style="1" customWidth="1"/>
    <col min="20" max="20" width="11" style="1"/>
    <col min="21" max="21" width="11" style="13"/>
    <col min="22" max="16384" width="11" style="1"/>
  </cols>
  <sheetData>
    <row r="1" spans="1:57" ht="17" customHeight="1">
      <c r="A1" s="1"/>
      <c r="B1" s="17" t="s">
        <v>25</v>
      </c>
      <c r="C1" s="18"/>
      <c r="D1" s="18"/>
      <c r="E1" s="18"/>
      <c r="F1" s="29"/>
      <c r="G1" s="18"/>
      <c r="H1" s="18"/>
      <c r="I1" s="18"/>
      <c r="J1" s="18"/>
      <c r="K1" s="18"/>
      <c r="L1" s="18"/>
      <c r="M1" s="18"/>
      <c r="N1" s="18"/>
      <c r="O1" s="18"/>
      <c r="P1" s="18"/>
      <c r="Q1" s="18"/>
      <c r="R1" s="18"/>
      <c r="S1" s="18"/>
      <c r="T1" s="18"/>
      <c r="U1" s="18"/>
      <c r="V1" s="18"/>
      <c r="W1" s="18"/>
      <c r="X1" s="18"/>
      <c r="Y1" s="18"/>
      <c r="Z1" s="18"/>
      <c r="AA1" s="18"/>
      <c r="AB1" s="18"/>
      <c r="AC1" s="18"/>
      <c r="AD1" s="18"/>
      <c r="AE1" s="18"/>
      <c r="AF1" s="18"/>
      <c r="AG1" s="18"/>
      <c r="AH1" s="18"/>
      <c r="AI1" s="18"/>
      <c r="AJ1" s="18"/>
      <c r="AK1" s="18"/>
      <c r="AL1" s="18"/>
      <c r="AM1" s="18"/>
      <c r="AN1" s="18"/>
      <c r="AO1" s="18"/>
      <c r="AP1" s="18"/>
      <c r="AQ1" s="18"/>
      <c r="AR1" s="18"/>
      <c r="AS1" s="18"/>
      <c r="AT1" s="18"/>
      <c r="AU1" s="18"/>
      <c r="AV1" s="18"/>
      <c r="AW1" s="18"/>
      <c r="AX1" s="18"/>
      <c r="AY1" s="18"/>
      <c r="AZ1" s="18"/>
      <c r="BA1" s="18"/>
      <c r="BB1" s="18"/>
      <c r="BC1" s="18"/>
      <c r="BD1" s="18"/>
      <c r="BE1" s="18"/>
    </row>
    <row r="2" spans="1:57" ht="17" customHeight="1">
      <c r="A2" s="1"/>
      <c r="B2" s="19" t="s">
        <v>91</v>
      </c>
      <c r="C2" s="19"/>
      <c r="D2" s="19"/>
      <c r="E2" s="19"/>
      <c r="F2" s="121"/>
      <c r="G2" s="19"/>
      <c r="H2" s="19"/>
      <c r="I2" s="19"/>
      <c r="J2" s="19"/>
      <c r="K2" s="19"/>
      <c r="L2" s="19"/>
      <c r="M2" s="19"/>
      <c r="N2" s="19"/>
      <c r="O2" s="19"/>
      <c r="P2" s="19"/>
      <c r="Q2" s="19"/>
      <c r="R2" s="19"/>
      <c r="S2" s="19"/>
      <c r="T2" s="19"/>
      <c r="U2" s="19"/>
      <c r="V2" s="19"/>
      <c r="W2" s="19"/>
      <c r="X2" s="19"/>
      <c r="Y2" s="19"/>
      <c r="Z2" s="19"/>
      <c r="AA2" s="19"/>
      <c r="AB2" s="19"/>
      <c r="AC2" s="19"/>
      <c r="AD2" s="19"/>
      <c r="AE2" s="19"/>
      <c r="AF2" s="19"/>
      <c r="AG2" s="19"/>
      <c r="AH2" s="19"/>
      <c r="AI2" s="19"/>
      <c r="AJ2" s="19"/>
      <c r="AK2" s="19"/>
      <c r="AL2" s="19"/>
      <c r="AM2" s="19"/>
      <c r="AN2" s="19"/>
      <c r="AO2" s="19"/>
      <c r="AP2" s="19"/>
      <c r="AQ2" s="19"/>
      <c r="AR2" s="19"/>
      <c r="AS2" s="19"/>
      <c r="AT2" s="19"/>
      <c r="AU2" s="19"/>
      <c r="AV2" s="19"/>
      <c r="AW2" s="19"/>
      <c r="AX2" s="19"/>
      <c r="AY2" s="19"/>
      <c r="AZ2" s="19"/>
      <c r="BA2" s="19"/>
      <c r="BB2" s="19"/>
      <c r="BC2" s="19"/>
      <c r="BD2" s="19"/>
      <c r="BE2" s="19"/>
    </row>
    <row r="3" spans="1:57" ht="17" customHeight="1">
      <c r="A3" s="1"/>
      <c r="B3" s="35" t="s">
        <v>30</v>
      </c>
      <c r="C3" s="35"/>
      <c r="D3" s="20"/>
      <c r="E3" s="20"/>
      <c r="F3" s="122"/>
      <c r="G3" s="20"/>
      <c r="H3" s="20"/>
      <c r="I3" s="20"/>
      <c r="J3" s="20"/>
      <c r="K3" s="20"/>
      <c r="L3" s="20"/>
      <c r="M3" s="20"/>
      <c r="N3" s="20"/>
      <c r="O3" s="20"/>
      <c r="P3" s="20"/>
      <c r="Q3" s="20"/>
      <c r="R3" s="20"/>
      <c r="S3" s="20"/>
      <c r="T3" s="20"/>
      <c r="U3" s="20"/>
      <c r="V3" s="20"/>
      <c r="W3" s="20"/>
      <c r="X3" s="20"/>
      <c r="Y3" s="20"/>
      <c r="Z3" s="20"/>
      <c r="AA3" s="20"/>
      <c r="AB3" s="20"/>
      <c r="AC3" s="20"/>
      <c r="AD3" s="20"/>
      <c r="AE3" s="20"/>
      <c r="AF3" s="20"/>
      <c r="AG3" s="20"/>
      <c r="AH3" s="20"/>
      <c r="AI3" s="20"/>
      <c r="AJ3" s="20"/>
      <c r="AK3" s="20"/>
      <c r="AL3" s="20"/>
      <c r="AM3" s="20"/>
      <c r="AN3" s="20"/>
      <c r="AO3" s="20"/>
      <c r="AP3" s="20"/>
      <c r="AQ3" s="20"/>
      <c r="AR3" s="20"/>
      <c r="AS3" s="20"/>
      <c r="AT3" s="20"/>
      <c r="AU3" s="20"/>
      <c r="AV3" s="20"/>
      <c r="AW3" s="20"/>
      <c r="AX3" s="20"/>
      <c r="AY3" s="20"/>
      <c r="AZ3" s="20"/>
      <c r="BA3" s="20"/>
      <c r="BB3" s="20"/>
      <c r="BC3" s="20"/>
      <c r="BD3" s="20"/>
      <c r="BE3" s="20"/>
    </row>
    <row r="4" spans="1:57" ht="17" customHeight="1">
      <c r="A4" s="1"/>
      <c r="B4" s="84" t="s">
        <v>146</v>
      </c>
      <c r="C4" s="68"/>
      <c r="D4" s="68"/>
      <c r="E4" s="84"/>
      <c r="F4" s="87"/>
      <c r="G4" s="68"/>
      <c r="H4" s="68"/>
      <c r="I4" s="68"/>
      <c r="J4" s="68"/>
      <c r="K4" s="68"/>
      <c r="L4" s="21"/>
      <c r="M4" s="21"/>
      <c r="N4" s="21"/>
      <c r="O4" s="21"/>
      <c r="P4" s="21"/>
      <c r="Q4" s="21"/>
      <c r="R4" s="21"/>
      <c r="S4" s="21"/>
      <c r="T4" s="21"/>
      <c r="U4" s="21"/>
      <c r="V4" s="21"/>
      <c r="W4" s="21"/>
      <c r="X4" s="21"/>
      <c r="Y4" s="21"/>
      <c r="Z4" s="21"/>
      <c r="AA4" s="21"/>
      <c r="AB4" s="21"/>
      <c r="AC4" s="21"/>
      <c r="AD4" s="21"/>
      <c r="AE4" s="21"/>
      <c r="AF4" s="21"/>
      <c r="AG4" s="21"/>
      <c r="AH4" s="21"/>
      <c r="AI4" s="21"/>
      <c r="AJ4" s="21"/>
      <c r="AK4" s="21"/>
      <c r="AL4" s="21"/>
      <c r="AM4" s="21"/>
      <c r="AN4" s="21"/>
      <c r="AO4" s="21"/>
      <c r="AP4" s="21"/>
      <c r="AQ4" s="21"/>
      <c r="AR4" s="21"/>
      <c r="AS4" s="21"/>
      <c r="AT4" s="21"/>
      <c r="AU4" s="21"/>
      <c r="AV4" s="21"/>
      <c r="AW4" s="21"/>
      <c r="AX4" s="21"/>
      <c r="AY4" s="21"/>
      <c r="AZ4" s="21"/>
      <c r="BA4" s="21"/>
      <c r="BB4" s="21"/>
      <c r="BC4" s="21"/>
      <c r="BD4" s="21"/>
      <c r="BE4" s="21"/>
    </row>
    <row r="5" spans="1:57" ht="17" customHeight="1">
      <c r="A5" s="1"/>
      <c r="B5" s="69"/>
      <c r="C5" s="68" t="s">
        <v>119</v>
      </c>
      <c r="D5" s="68"/>
      <c r="E5" s="68"/>
      <c r="F5" s="87"/>
      <c r="G5" s="68"/>
      <c r="H5" s="68"/>
      <c r="I5" s="68"/>
      <c r="J5" s="68"/>
      <c r="K5" s="68"/>
      <c r="L5" s="21"/>
      <c r="M5" s="21"/>
      <c r="N5" s="21"/>
      <c r="O5" s="21"/>
      <c r="P5" s="21"/>
      <c r="Q5" s="21"/>
      <c r="R5" s="21"/>
      <c r="S5" s="21"/>
      <c r="T5" s="21"/>
      <c r="U5" s="21"/>
      <c r="V5" s="21"/>
      <c r="W5" s="21"/>
      <c r="X5" s="21"/>
      <c r="Y5" s="21"/>
      <c r="Z5" s="21"/>
      <c r="AA5" s="21"/>
      <c r="AB5" s="21"/>
      <c r="AC5" s="21"/>
      <c r="AD5" s="21"/>
      <c r="AE5" s="21"/>
      <c r="AF5" s="21"/>
      <c r="AG5" s="21"/>
      <c r="AH5" s="21"/>
      <c r="AI5" s="21"/>
      <c r="AJ5" s="21"/>
      <c r="AK5" s="21"/>
      <c r="AL5" s="21"/>
      <c r="AM5" s="21"/>
      <c r="AN5" s="21"/>
      <c r="AO5" s="21"/>
      <c r="AP5" s="21"/>
      <c r="AQ5" s="21"/>
      <c r="AR5" s="21"/>
      <c r="AS5" s="21"/>
      <c r="AT5" s="21"/>
      <c r="AU5" s="21"/>
      <c r="AV5" s="21"/>
      <c r="AW5" s="21"/>
      <c r="AX5" s="21"/>
      <c r="AY5" s="21"/>
      <c r="AZ5" s="21"/>
      <c r="BA5" s="21"/>
      <c r="BB5" s="21"/>
      <c r="BC5" s="21"/>
      <c r="BD5" s="21"/>
      <c r="BE5" s="21"/>
    </row>
    <row r="6" spans="1:57" ht="17" customHeight="1">
      <c r="A6" s="1"/>
      <c r="B6" s="76"/>
      <c r="C6" s="68" t="s">
        <v>120</v>
      </c>
      <c r="D6" s="68"/>
      <c r="E6" s="68"/>
      <c r="F6" s="68"/>
      <c r="G6" s="68"/>
      <c r="H6" s="68"/>
      <c r="I6" s="68"/>
      <c r="J6" s="68"/>
      <c r="K6" s="68"/>
      <c r="L6" s="21"/>
      <c r="M6" s="21"/>
      <c r="N6" s="21"/>
      <c r="O6" s="21"/>
      <c r="P6" s="21"/>
      <c r="Q6" s="21"/>
      <c r="R6" s="21"/>
      <c r="S6" s="21"/>
      <c r="T6" s="21"/>
      <c r="U6" s="21"/>
      <c r="V6" s="21"/>
      <c r="W6" s="21"/>
      <c r="X6" s="21"/>
      <c r="Y6" s="21"/>
      <c r="Z6" s="21"/>
      <c r="AA6" s="21"/>
      <c r="AB6" s="21"/>
      <c r="AC6" s="21"/>
      <c r="AD6" s="21"/>
      <c r="AE6" s="21"/>
      <c r="AF6" s="21"/>
      <c r="AG6" s="21"/>
      <c r="AH6" s="21"/>
      <c r="AI6" s="21"/>
      <c r="AJ6" s="21"/>
      <c r="AK6" s="21"/>
      <c r="AL6" s="21"/>
      <c r="AM6" s="21"/>
      <c r="AN6" s="21"/>
      <c r="AO6" s="21"/>
      <c r="AP6" s="21"/>
      <c r="AQ6" s="21"/>
      <c r="AR6" s="21"/>
      <c r="AS6" s="21"/>
      <c r="AT6" s="21"/>
      <c r="AU6" s="21"/>
      <c r="AV6" s="21"/>
      <c r="AW6" s="21"/>
      <c r="AX6" s="21"/>
      <c r="AY6" s="21"/>
      <c r="AZ6" s="21"/>
      <c r="BA6" s="21"/>
      <c r="BB6" s="21"/>
      <c r="BC6" s="21"/>
      <c r="BD6" s="21"/>
      <c r="BE6" s="21"/>
    </row>
    <row r="7" spans="1:57" ht="17" customHeight="1">
      <c r="A7" s="1"/>
      <c r="B7" s="22" t="s">
        <v>31</v>
      </c>
      <c r="C7" s="68"/>
      <c r="D7" s="21"/>
      <c r="E7" s="21"/>
      <c r="F7" s="33"/>
      <c r="G7" s="21"/>
      <c r="H7" s="21"/>
      <c r="I7" s="21"/>
      <c r="J7" s="21"/>
      <c r="K7" s="21"/>
      <c r="L7" s="21"/>
      <c r="M7" s="21"/>
      <c r="N7" s="21"/>
      <c r="O7" s="21"/>
      <c r="P7" s="21"/>
      <c r="Q7" s="21"/>
      <c r="R7" s="21"/>
      <c r="S7" s="21"/>
      <c r="T7" s="21"/>
      <c r="U7" s="21"/>
      <c r="V7" s="21"/>
      <c r="W7" s="21"/>
      <c r="X7" s="21"/>
      <c r="Y7" s="21"/>
      <c r="Z7" s="21"/>
      <c r="AA7" s="21"/>
      <c r="AB7" s="21"/>
      <c r="AC7" s="21"/>
      <c r="AD7" s="21"/>
      <c r="AE7" s="21"/>
      <c r="AF7" s="21"/>
      <c r="AG7" s="21"/>
      <c r="AH7" s="21"/>
      <c r="AI7" s="21"/>
      <c r="AJ7" s="21"/>
      <c r="AK7" s="21"/>
      <c r="AL7" s="21"/>
      <c r="AM7" s="21"/>
      <c r="AN7" s="21"/>
      <c r="AO7" s="21"/>
      <c r="AP7" s="21"/>
      <c r="AQ7" s="21"/>
      <c r="AR7" s="21"/>
      <c r="AS7" s="21"/>
      <c r="AT7" s="21"/>
      <c r="AU7" s="21"/>
      <c r="AV7" s="21"/>
      <c r="AW7" s="21"/>
      <c r="AX7" s="21"/>
      <c r="AY7" s="21"/>
      <c r="AZ7" s="21"/>
      <c r="BA7" s="21"/>
      <c r="BB7" s="21"/>
      <c r="BC7" s="21"/>
      <c r="BD7" s="21"/>
      <c r="BE7" s="21"/>
    </row>
    <row r="8" spans="1:57" s="39" customFormat="1" ht="17" customHeight="1">
      <c r="B8" s="221" t="s">
        <v>72</v>
      </c>
      <c r="C8" s="179" t="s">
        <v>94</v>
      </c>
      <c r="D8" s="24"/>
      <c r="E8" s="24"/>
      <c r="F8" s="140"/>
      <c r="G8" s="24"/>
      <c r="H8" s="24"/>
      <c r="I8" s="24"/>
      <c r="J8" s="24"/>
      <c r="K8" s="24"/>
      <c r="L8" s="21"/>
      <c r="M8" s="21"/>
      <c r="N8" s="21"/>
      <c r="O8" s="21"/>
      <c r="P8" s="21"/>
      <c r="Q8" s="21"/>
      <c r="R8" s="21"/>
      <c r="S8" s="21"/>
      <c r="T8" s="21"/>
      <c r="U8" s="21"/>
      <c r="V8" s="21"/>
      <c r="W8" s="21"/>
      <c r="X8" s="21"/>
      <c r="Y8" s="21"/>
      <c r="Z8" s="21"/>
      <c r="AA8" s="21"/>
      <c r="AB8" s="21"/>
      <c r="AC8" s="21"/>
      <c r="AD8" s="21"/>
      <c r="AE8" s="21"/>
      <c r="AF8" s="21"/>
      <c r="AG8" s="21"/>
      <c r="AH8" s="21"/>
      <c r="AI8" s="21"/>
      <c r="AJ8" s="21"/>
      <c r="AK8" s="21"/>
      <c r="AL8" s="21"/>
      <c r="AM8" s="21"/>
      <c r="AN8" s="21"/>
      <c r="AO8" s="21"/>
      <c r="AP8" s="21"/>
      <c r="AQ8" s="21"/>
      <c r="AR8" s="21"/>
      <c r="AS8" s="21"/>
      <c r="AT8" s="21"/>
      <c r="AU8" s="21"/>
      <c r="AV8" s="21"/>
      <c r="AW8" s="21"/>
      <c r="AX8" s="21"/>
      <c r="AY8" s="21"/>
      <c r="AZ8" s="21"/>
      <c r="BA8" s="21"/>
      <c r="BB8" s="21"/>
      <c r="BC8" s="21"/>
      <c r="BD8" s="21"/>
      <c r="BE8" s="21"/>
    </row>
    <row r="9" spans="1:57" s="39" customFormat="1" ht="17" customHeight="1">
      <c r="B9" s="221" t="s">
        <v>73</v>
      </c>
      <c r="C9" s="179" t="s">
        <v>93</v>
      </c>
      <c r="D9" s="24"/>
      <c r="E9" s="24"/>
      <c r="F9" s="140"/>
      <c r="G9" s="24"/>
      <c r="H9" s="24"/>
      <c r="I9" s="24"/>
      <c r="J9" s="24"/>
      <c r="K9" s="24"/>
      <c r="L9" s="21"/>
      <c r="M9" s="21"/>
      <c r="N9" s="21"/>
      <c r="O9" s="21"/>
      <c r="P9" s="21"/>
      <c r="Q9" s="21"/>
      <c r="R9" s="21"/>
      <c r="S9" s="21"/>
      <c r="T9" s="21"/>
      <c r="U9" s="21"/>
      <c r="V9" s="21"/>
      <c r="W9" s="21"/>
      <c r="X9" s="21"/>
      <c r="Y9" s="21"/>
      <c r="Z9" s="21"/>
      <c r="AA9" s="21"/>
      <c r="AB9" s="21"/>
      <c r="AC9" s="21"/>
      <c r="AD9" s="21"/>
      <c r="AE9" s="21"/>
      <c r="AF9" s="21"/>
      <c r="AG9" s="21"/>
      <c r="AH9" s="21"/>
      <c r="AI9" s="21"/>
      <c r="AJ9" s="21"/>
      <c r="AK9" s="21"/>
      <c r="AL9" s="21"/>
      <c r="AM9" s="21"/>
      <c r="AN9" s="21"/>
      <c r="AO9" s="21"/>
      <c r="AP9" s="21"/>
      <c r="AQ9" s="21"/>
      <c r="AR9" s="21"/>
      <c r="AS9" s="21"/>
      <c r="AT9" s="21"/>
      <c r="AU9" s="21"/>
      <c r="AV9" s="21"/>
      <c r="AW9" s="21"/>
      <c r="AX9" s="21"/>
      <c r="AY9" s="21"/>
      <c r="AZ9" s="21"/>
      <c r="BA9" s="21"/>
      <c r="BB9" s="21"/>
      <c r="BC9" s="21"/>
      <c r="BD9" s="21"/>
      <c r="BE9" s="21"/>
    </row>
    <row r="10" spans="1:57" ht="17" customHeight="1">
      <c r="A10" s="1"/>
      <c r="B10" s="236" t="s">
        <v>124</v>
      </c>
      <c r="C10" s="243" t="s">
        <v>131</v>
      </c>
      <c r="D10" s="87"/>
      <c r="E10" s="87"/>
      <c r="F10" s="87"/>
      <c r="G10" s="87"/>
      <c r="H10" s="87"/>
      <c r="I10" s="87"/>
      <c r="J10" s="87"/>
      <c r="K10" s="21"/>
      <c r="L10" s="21"/>
      <c r="M10" s="21"/>
      <c r="N10" s="21"/>
      <c r="O10" s="21"/>
      <c r="P10" s="21"/>
      <c r="Q10" s="21"/>
      <c r="R10" s="21"/>
      <c r="S10" s="21"/>
      <c r="T10" s="21"/>
      <c r="U10" s="21"/>
      <c r="V10" s="21"/>
      <c r="W10" s="21"/>
      <c r="X10" s="21"/>
      <c r="Y10" s="21"/>
      <c r="Z10" s="21"/>
      <c r="AA10" s="21"/>
      <c r="AB10" s="21"/>
      <c r="AC10" s="21"/>
      <c r="AD10" s="21"/>
      <c r="AE10" s="21"/>
      <c r="AF10" s="21"/>
      <c r="AG10" s="21"/>
      <c r="AH10" s="21"/>
      <c r="AI10" s="21"/>
      <c r="AJ10" s="21"/>
      <c r="AK10" s="21"/>
      <c r="AL10" s="21"/>
      <c r="AM10" s="21"/>
      <c r="AN10" s="21"/>
      <c r="AO10" s="21"/>
      <c r="AP10" s="21"/>
      <c r="AQ10" s="21"/>
      <c r="AR10" s="21"/>
      <c r="AS10" s="21"/>
      <c r="AT10" s="21"/>
      <c r="AU10" s="21"/>
      <c r="AV10" s="21"/>
      <c r="AW10" s="21"/>
      <c r="AX10" s="21"/>
      <c r="AY10" s="21"/>
      <c r="AZ10" s="21"/>
      <c r="BA10" s="21"/>
      <c r="BB10" s="21"/>
      <c r="BC10" s="21"/>
      <c r="BD10" s="21"/>
      <c r="BE10" s="21"/>
    </row>
    <row r="11" spans="1:57" ht="17" customHeight="1">
      <c r="A11" s="1"/>
      <c r="B11" s="222" t="s">
        <v>59</v>
      </c>
      <c r="C11" s="72" t="s">
        <v>68</v>
      </c>
      <c r="D11" s="21"/>
      <c r="E11" s="21"/>
      <c r="F11" s="33"/>
      <c r="G11" s="21"/>
      <c r="H11" s="21"/>
      <c r="I11" s="21"/>
      <c r="J11" s="21"/>
      <c r="K11" s="21"/>
      <c r="L11" s="21"/>
      <c r="M11" s="21"/>
      <c r="N11" s="21"/>
      <c r="O11" s="21"/>
      <c r="P11" s="21"/>
      <c r="Q11" s="21"/>
      <c r="R11" s="21"/>
      <c r="S11" s="21"/>
      <c r="T11" s="21"/>
      <c r="U11" s="21"/>
      <c r="V11" s="21"/>
      <c r="W11" s="21"/>
      <c r="X11" s="21"/>
      <c r="Y11" s="21"/>
      <c r="Z11" s="21"/>
      <c r="AA11" s="21"/>
      <c r="AB11" s="21"/>
      <c r="AC11" s="21"/>
      <c r="AD11" s="21"/>
      <c r="AE11" s="21"/>
      <c r="AF11" s="21"/>
      <c r="AG11" s="21"/>
      <c r="AH11" s="21"/>
      <c r="AI11" s="21"/>
      <c r="AJ11" s="21"/>
      <c r="AK11" s="21"/>
      <c r="AL11" s="21"/>
      <c r="AM11" s="21"/>
      <c r="AN11" s="21"/>
      <c r="AO11" s="21"/>
      <c r="AP11" s="21"/>
      <c r="AQ11" s="21"/>
      <c r="AR11" s="21"/>
      <c r="AS11" s="21"/>
      <c r="AT11" s="21"/>
      <c r="AU11" s="21"/>
      <c r="AV11" s="21"/>
      <c r="AW11" s="21"/>
      <c r="AX11" s="21"/>
      <c r="AY11" s="21"/>
      <c r="AZ11" s="21"/>
      <c r="BA11" s="21"/>
      <c r="BB11" s="21"/>
      <c r="BC11" s="21"/>
      <c r="BD11" s="21"/>
      <c r="BE11" s="21"/>
    </row>
    <row r="12" spans="1:57" ht="17" customHeight="1">
      <c r="A12" s="1"/>
      <c r="B12" s="236" t="s">
        <v>126</v>
      </c>
      <c r="C12" s="72" t="s">
        <v>95</v>
      </c>
      <c r="D12" s="21"/>
      <c r="E12" s="21"/>
      <c r="F12" s="33"/>
      <c r="G12" s="21"/>
      <c r="H12" s="21"/>
      <c r="I12" s="21"/>
      <c r="J12" s="21"/>
      <c r="K12" s="21"/>
      <c r="L12" s="21"/>
      <c r="M12" s="21"/>
      <c r="N12" s="21"/>
      <c r="O12" s="21"/>
      <c r="P12" s="21"/>
      <c r="Q12" s="21"/>
      <c r="R12" s="21"/>
      <c r="S12" s="21"/>
      <c r="T12" s="21"/>
      <c r="U12" s="21"/>
      <c r="V12" s="21"/>
      <c r="W12" s="21"/>
      <c r="X12" s="21"/>
      <c r="Y12" s="21"/>
      <c r="Z12" s="21"/>
      <c r="AA12" s="21"/>
      <c r="AB12" s="21"/>
      <c r="AC12" s="21"/>
      <c r="AD12" s="21"/>
      <c r="AE12" s="21"/>
      <c r="AF12" s="21"/>
      <c r="AG12" s="21"/>
      <c r="AH12" s="21"/>
      <c r="AI12" s="21"/>
      <c r="AJ12" s="21"/>
      <c r="AK12" s="21"/>
      <c r="AL12" s="21"/>
      <c r="AM12" s="21"/>
      <c r="AN12" s="21"/>
      <c r="AO12" s="21"/>
      <c r="AP12" s="21"/>
      <c r="AQ12" s="21"/>
      <c r="AR12" s="21"/>
      <c r="AS12" s="21"/>
      <c r="AT12" s="21"/>
      <c r="AU12" s="21"/>
      <c r="AV12" s="21"/>
      <c r="AW12" s="21"/>
      <c r="AX12" s="21"/>
      <c r="AY12" s="21"/>
      <c r="AZ12" s="21"/>
      <c r="BA12" s="21"/>
      <c r="BB12" s="21"/>
      <c r="BC12" s="21"/>
      <c r="BD12" s="21"/>
      <c r="BE12" s="21"/>
    </row>
    <row r="13" spans="1:57" ht="17" customHeight="1">
      <c r="A13" s="1"/>
      <c r="B13" s="222" t="s">
        <v>60</v>
      </c>
      <c r="C13" s="72" t="s">
        <v>135</v>
      </c>
      <c r="D13" s="21"/>
      <c r="E13" s="21"/>
      <c r="F13" s="33"/>
      <c r="G13" s="21"/>
      <c r="H13" s="21"/>
      <c r="I13" s="21"/>
      <c r="J13" s="21"/>
      <c r="K13" s="21"/>
      <c r="L13" s="21"/>
      <c r="M13" s="21"/>
      <c r="N13" s="21"/>
      <c r="O13" s="21"/>
      <c r="P13" s="21"/>
      <c r="Q13" s="21"/>
      <c r="R13" s="21"/>
      <c r="S13" s="21"/>
      <c r="T13" s="21"/>
      <c r="U13" s="21"/>
      <c r="V13" s="21"/>
      <c r="W13" s="21"/>
      <c r="X13" s="21"/>
      <c r="Y13" s="21"/>
      <c r="Z13" s="21"/>
      <c r="AA13" s="21"/>
      <c r="AB13" s="21"/>
      <c r="AC13" s="21"/>
      <c r="AD13" s="21"/>
      <c r="AE13" s="21"/>
      <c r="AF13" s="21"/>
      <c r="AG13" s="21"/>
      <c r="AH13" s="21"/>
      <c r="AI13" s="21"/>
      <c r="AJ13" s="21"/>
      <c r="AK13" s="21"/>
      <c r="AL13" s="21"/>
      <c r="AM13" s="21"/>
      <c r="AN13" s="21"/>
      <c r="AO13" s="21"/>
      <c r="AP13" s="21"/>
      <c r="AQ13" s="21"/>
      <c r="AR13" s="21"/>
      <c r="AS13" s="21"/>
      <c r="AT13" s="21"/>
      <c r="AU13" s="21"/>
      <c r="AV13" s="21"/>
      <c r="AW13" s="21"/>
      <c r="AX13" s="21"/>
      <c r="AY13" s="21"/>
      <c r="AZ13" s="21"/>
      <c r="BA13" s="21"/>
      <c r="BB13" s="21"/>
      <c r="BC13" s="21"/>
      <c r="BD13" s="21"/>
      <c r="BE13" s="21"/>
    </row>
    <row r="14" spans="1:57" ht="17" customHeight="1">
      <c r="A14" s="1"/>
      <c r="B14" s="222" t="s">
        <v>58</v>
      </c>
      <c r="C14" s="27" t="s">
        <v>96</v>
      </c>
      <c r="D14" s="21"/>
      <c r="E14" s="21"/>
      <c r="F14" s="33"/>
      <c r="G14" s="21"/>
      <c r="H14" s="21"/>
      <c r="I14" s="21"/>
      <c r="J14" s="21"/>
      <c r="K14" s="21"/>
      <c r="L14" s="21"/>
      <c r="M14" s="21"/>
      <c r="N14" s="21"/>
      <c r="O14" s="21"/>
      <c r="P14" s="21"/>
      <c r="Q14" s="21"/>
      <c r="R14" s="21"/>
      <c r="S14" s="21"/>
      <c r="T14" s="21"/>
      <c r="U14" s="21"/>
      <c r="V14" s="21"/>
      <c r="W14" s="21"/>
      <c r="X14" s="21"/>
      <c r="Y14" s="21"/>
      <c r="Z14" s="21"/>
      <c r="AA14" s="21"/>
      <c r="AB14" s="21"/>
      <c r="AC14" s="21"/>
      <c r="AD14" s="21"/>
      <c r="AE14" s="21"/>
      <c r="AF14" s="21"/>
      <c r="AG14" s="21"/>
      <c r="AH14" s="21"/>
      <c r="AI14" s="21"/>
      <c r="AJ14" s="21"/>
      <c r="AK14" s="21"/>
      <c r="AL14" s="21"/>
      <c r="AM14" s="21"/>
      <c r="AN14" s="21"/>
      <c r="AO14" s="21"/>
      <c r="AP14" s="21"/>
      <c r="AQ14" s="21"/>
      <c r="AR14" s="21"/>
      <c r="AS14" s="21"/>
      <c r="AT14" s="21"/>
      <c r="AU14" s="21"/>
      <c r="AV14" s="21"/>
      <c r="AW14" s="21"/>
      <c r="AX14" s="21"/>
      <c r="AY14" s="21"/>
      <c r="AZ14" s="21"/>
      <c r="BA14" s="21"/>
      <c r="BB14" s="21"/>
      <c r="BC14" s="21"/>
      <c r="BD14" s="21"/>
      <c r="BE14" s="21"/>
    </row>
    <row r="15" spans="1:57" ht="17" customHeight="1">
      <c r="A15" s="1"/>
      <c r="B15" s="224" t="s">
        <v>21</v>
      </c>
      <c r="C15" s="21" t="s">
        <v>137</v>
      </c>
      <c r="D15" s="21"/>
      <c r="E15" s="21"/>
      <c r="F15" s="33"/>
      <c r="G15" s="21"/>
      <c r="H15" s="21"/>
      <c r="I15" s="21"/>
      <c r="J15" s="21"/>
      <c r="K15" s="21"/>
      <c r="L15" s="21"/>
      <c r="M15" s="21"/>
      <c r="N15" s="21"/>
      <c r="O15" s="21"/>
      <c r="P15" s="21"/>
      <c r="Q15" s="21"/>
      <c r="R15" s="21"/>
      <c r="S15" s="21"/>
      <c r="T15" s="21"/>
      <c r="U15" s="21"/>
      <c r="V15" s="21"/>
      <c r="W15" s="21"/>
      <c r="X15" s="21"/>
      <c r="Y15" s="21"/>
      <c r="Z15" s="21"/>
      <c r="AA15" s="21"/>
      <c r="AB15" s="21"/>
      <c r="AC15" s="21"/>
      <c r="AD15" s="21"/>
      <c r="AE15" s="21"/>
      <c r="AF15" s="21"/>
      <c r="AG15" s="21"/>
      <c r="AH15" s="21"/>
      <c r="AI15" s="21"/>
      <c r="AJ15" s="21"/>
      <c r="AK15" s="21"/>
      <c r="AL15" s="21"/>
      <c r="AM15" s="21"/>
      <c r="AN15" s="21"/>
      <c r="AO15" s="21"/>
      <c r="AP15" s="21"/>
      <c r="AQ15" s="21"/>
      <c r="AR15" s="21"/>
      <c r="AS15" s="21"/>
      <c r="AT15" s="21"/>
      <c r="AU15" s="21"/>
      <c r="AV15" s="21"/>
      <c r="AW15" s="21"/>
      <c r="AX15" s="21"/>
      <c r="AY15" s="21"/>
      <c r="AZ15" s="21"/>
      <c r="BA15" s="21"/>
      <c r="BB15" s="21"/>
      <c r="BC15" s="21"/>
      <c r="BD15" s="21"/>
      <c r="BE15" s="21"/>
    </row>
    <row r="16" spans="1:57" ht="17" customHeight="1">
      <c r="A16" s="1"/>
      <c r="B16" s="224" t="s">
        <v>19</v>
      </c>
      <c r="C16" s="21" t="s">
        <v>98</v>
      </c>
      <c r="D16" s="21"/>
      <c r="E16" s="21"/>
      <c r="F16" s="33"/>
      <c r="G16" s="21"/>
      <c r="H16" s="21"/>
      <c r="I16" s="21"/>
      <c r="J16" s="21"/>
      <c r="K16" s="21"/>
      <c r="L16" s="21"/>
      <c r="M16" s="21"/>
      <c r="N16" s="21"/>
      <c r="O16" s="21"/>
      <c r="P16" s="21"/>
      <c r="Q16" s="21"/>
      <c r="R16" s="21"/>
      <c r="S16" s="21"/>
      <c r="T16" s="21"/>
      <c r="U16" s="21"/>
      <c r="V16" s="21"/>
      <c r="W16" s="21"/>
      <c r="X16" s="21"/>
      <c r="Y16" s="21"/>
      <c r="Z16" s="21"/>
      <c r="AA16" s="21"/>
      <c r="AB16" s="21"/>
      <c r="AC16" s="21"/>
      <c r="AD16" s="21"/>
      <c r="AE16" s="21"/>
      <c r="AF16" s="21"/>
      <c r="AG16" s="21"/>
      <c r="AH16" s="21"/>
      <c r="AI16" s="21"/>
      <c r="AJ16" s="21"/>
      <c r="AK16" s="21"/>
      <c r="AL16" s="21"/>
      <c r="AM16" s="21"/>
      <c r="AN16" s="21"/>
      <c r="AO16" s="21"/>
      <c r="AP16" s="21"/>
      <c r="AQ16" s="21"/>
      <c r="AR16" s="21"/>
      <c r="AS16" s="21"/>
      <c r="AT16" s="21"/>
      <c r="AU16" s="21"/>
      <c r="AV16" s="21"/>
      <c r="AW16" s="21"/>
      <c r="AX16" s="21"/>
      <c r="AY16" s="21"/>
      <c r="AZ16" s="21"/>
      <c r="BA16" s="21"/>
      <c r="BB16" s="21"/>
      <c r="BC16" s="21"/>
      <c r="BD16" s="21"/>
      <c r="BE16" s="21"/>
    </row>
    <row r="17" spans="1:57" ht="17" customHeight="1">
      <c r="A17" s="1"/>
      <c r="B17" s="224" t="s">
        <v>125</v>
      </c>
      <c r="C17" s="68" t="s">
        <v>132</v>
      </c>
      <c r="D17" s="68"/>
      <c r="E17" s="68"/>
      <c r="F17" s="87"/>
      <c r="G17" s="68"/>
      <c r="H17" s="68"/>
      <c r="I17" s="68"/>
      <c r="J17" s="21"/>
      <c r="K17" s="21"/>
      <c r="L17" s="21"/>
      <c r="M17" s="21"/>
      <c r="N17" s="21"/>
      <c r="O17" s="21"/>
      <c r="P17" s="21"/>
      <c r="Q17" s="21"/>
      <c r="R17" s="21"/>
      <c r="S17" s="21"/>
      <c r="T17" s="21"/>
      <c r="U17" s="21"/>
      <c r="V17" s="21"/>
      <c r="W17" s="21"/>
      <c r="X17" s="21"/>
      <c r="Y17" s="21"/>
      <c r="Z17" s="21"/>
      <c r="AA17" s="21"/>
      <c r="AB17" s="21"/>
      <c r="AC17" s="21"/>
      <c r="AD17" s="21"/>
      <c r="AE17" s="21"/>
      <c r="AF17" s="21"/>
      <c r="AG17" s="21"/>
      <c r="AH17" s="21"/>
      <c r="AI17" s="21"/>
      <c r="AJ17" s="21"/>
      <c r="AK17" s="21"/>
      <c r="AL17" s="21"/>
      <c r="AM17" s="21"/>
      <c r="AN17" s="21"/>
      <c r="AO17" s="21"/>
      <c r="AP17" s="21"/>
      <c r="AQ17" s="21"/>
      <c r="AR17" s="21"/>
      <c r="AS17" s="21"/>
      <c r="AT17" s="21"/>
      <c r="AU17" s="21"/>
      <c r="AV17" s="21"/>
      <c r="AW17" s="21"/>
      <c r="AX17" s="21"/>
      <c r="AY17" s="21"/>
      <c r="AZ17" s="21"/>
      <c r="BA17" s="21"/>
      <c r="BB17" s="21"/>
      <c r="BC17" s="21"/>
      <c r="BD17" s="21"/>
      <c r="BE17" s="21"/>
    </row>
    <row r="18" spans="1:57" ht="17" customHeight="1">
      <c r="A18" s="1"/>
      <c r="B18" s="225" t="s">
        <v>141</v>
      </c>
      <c r="C18" s="68" t="s">
        <v>138</v>
      </c>
      <c r="D18" s="21"/>
      <c r="E18" s="21"/>
      <c r="F18" s="33"/>
      <c r="G18" s="21"/>
      <c r="H18" s="21"/>
      <c r="I18" s="21"/>
      <c r="J18" s="21"/>
      <c r="K18" s="21"/>
      <c r="L18" s="21"/>
      <c r="M18" s="21"/>
      <c r="N18" s="21"/>
      <c r="O18" s="21"/>
      <c r="P18" s="21"/>
      <c r="Q18" s="21"/>
      <c r="R18" s="21"/>
      <c r="S18" s="21"/>
      <c r="T18" s="21"/>
      <c r="U18" s="21"/>
      <c r="V18" s="21"/>
      <c r="W18" s="21"/>
      <c r="X18" s="21"/>
      <c r="Y18" s="21"/>
      <c r="Z18" s="21"/>
      <c r="AA18" s="21"/>
      <c r="AB18" s="21"/>
      <c r="AC18" s="21"/>
      <c r="AD18" s="21"/>
      <c r="AE18" s="21"/>
      <c r="AF18" s="21"/>
      <c r="AG18" s="21"/>
      <c r="AH18" s="21"/>
      <c r="AI18" s="21"/>
      <c r="AJ18" s="21"/>
      <c r="AK18" s="21"/>
      <c r="AL18" s="21"/>
      <c r="AM18" s="21"/>
      <c r="AN18" s="21"/>
      <c r="AO18" s="21"/>
      <c r="AP18" s="21"/>
      <c r="AQ18" s="21"/>
      <c r="AR18" s="21"/>
      <c r="AS18" s="21"/>
      <c r="AT18" s="21"/>
      <c r="AU18" s="21"/>
      <c r="AV18" s="21"/>
      <c r="AW18" s="21"/>
      <c r="AX18" s="21"/>
      <c r="AY18" s="21"/>
      <c r="AZ18" s="21"/>
      <c r="BA18" s="21"/>
      <c r="BB18" s="21"/>
      <c r="BC18" s="21"/>
      <c r="BD18" s="21"/>
      <c r="BE18" s="21"/>
    </row>
    <row r="19" spans="1:57" ht="17" customHeight="1">
      <c r="A19" s="1"/>
      <c r="B19" s="223" t="s">
        <v>33</v>
      </c>
      <c r="C19" s="21" t="s">
        <v>56</v>
      </c>
      <c r="D19" s="21"/>
      <c r="E19" s="21"/>
      <c r="F19" s="33"/>
      <c r="G19" s="21"/>
      <c r="H19" s="21"/>
      <c r="I19" s="21"/>
      <c r="J19" s="21"/>
      <c r="K19" s="21"/>
      <c r="L19" s="21"/>
      <c r="M19" s="21"/>
      <c r="N19" s="21"/>
      <c r="O19" s="21"/>
      <c r="P19" s="21"/>
      <c r="Q19" s="21"/>
      <c r="R19" s="21"/>
      <c r="S19" s="21"/>
      <c r="T19" s="21"/>
      <c r="U19" s="21"/>
      <c r="V19" s="21"/>
      <c r="W19" s="21"/>
      <c r="X19" s="21"/>
      <c r="Y19" s="21"/>
      <c r="Z19" s="21"/>
      <c r="AA19" s="21"/>
      <c r="AB19" s="21"/>
      <c r="AC19" s="21"/>
      <c r="AD19" s="21"/>
      <c r="AE19" s="21"/>
      <c r="AF19" s="21"/>
      <c r="AG19" s="21"/>
      <c r="AH19" s="21"/>
      <c r="AI19" s="21"/>
      <c r="AJ19" s="21"/>
      <c r="AK19" s="21"/>
      <c r="AL19" s="21"/>
      <c r="AM19" s="21"/>
      <c r="AN19" s="21"/>
      <c r="AO19" s="21"/>
      <c r="AP19" s="21"/>
      <c r="AQ19" s="21"/>
      <c r="AR19" s="21"/>
      <c r="AS19" s="21"/>
      <c r="AT19" s="21"/>
      <c r="AU19" s="21"/>
      <c r="AV19" s="21"/>
      <c r="AW19" s="21"/>
      <c r="AX19" s="21"/>
      <c r="AY19" s="21"/>
      <c r="AZ19" s="21"/>
      <c r="BA19" s="21"/>
      <c r="BB19" s="21"/>
      <c r="BC19" s="21"/>
      <c r="BD19" s="21"/>
      <c r="BE19" s="21"/>
    </row>
    <row r="20" spans="1:57" ht="17" customHeight="1">
      <c r="A20" s="1"/>
      <c r="B20" s="223" t="s">
        <v>76</v>
      </c>
      <c r="C20" s="68" t="s">
        <v>133</v>
      </c>
      <c r="D20" s="68"/>
      <c r="E20" s="68"/>
      <c r="F20" s="87"/>
      <c r="G20" s="68"/>
      <c r="H20" s="68"/>
      <c r="I20" s="68"/>
      <c r="J20" s="68"/>
      <c r="K20" s="21"/>
      <c r="L20" s="21"/>
      <c r="M20" s="21"/>
      <c r="N20" s="21"/>
      <c r="O20" s="21"/>
      <c r="P20" s="21"/>
      <c r="Q20" s="21"/>
      <c r="R20" s="21"/>
      <c r="S20" s="21"/>
      <c r="T20" s="21"/>
      <c r="U20" s="21"/>
      <c r="V20" s="21"/>
      <c r="W20" s="21"/>
      <c r="X20" s="21"/>
      <c r="Y20" s="21"/>
      <c r="Z20" s="21"/>
      <c r="AA20" s="21"/>
      <c r="AB20" s="21"/>
      <c r="AC20" s="21"/>
      <c r="AD20" s="21"/>
      <c r="AE20" s="21"/>
      <c r="AF20" s="21"/>
      <c r="AG20" s="21"/>
      <c r="AH20" s="21"/>
      <c r="AI20" s="21"/>
      <c r="AJ20" s="21"/>
      <c r="AK20" s="21"/>
      <c r="AL20" s="21"/>
      <c r="AM20" s="21"/>
      <c r="AN20" s="21"/>
      <c r="AO20" s="21"/>
      <c r="AP20" s="21"/>
      <c r="AQ20" s="21"/>
      <c r="AR20" s="21"/>
      <c r="AS20" s="21"/>
      <c r="AT20" s="21"/>
      <c r="AU20" s="21"/>
      <c r="AV20" s="21"/>
      <c r="AW20" s="21"/>
      <c r="AX20" s="21"/>
      <c r="AY20" s="21"/>
      <c r="AZ20" s="21"/>
      <c r="BA20" s="21"/>
      <c r="BB20" s="21"/>
      <c r="BC20" s="21"/>
      <c r="BD20" s="21"/>
      <c r="BE20" s="21"/>
    </row>
    <row r="21" spans="1:57" ht="17" customHeight="1">
      <c r="A21" s="1"/>
      <c r="B21" s="223" t="s">
        <v>61</v>
      </c>
      <c r="C21" s="21" t="s">
        <v>139</v>
      </c>
      <c r="D21" s="21"/>
      <c r="E21" s="21"/>
      <c r="F21" s="33"/>
      <c r="G21" s="21"/>
      <c r="H21" s="21"/>
      <c r="I21" s="21"/>
      <c r="J21" s="21"/>
      <c r="K21" s="21"/>
      <c r="L21" s="21"/>
      <c r="M21" s="21"/>
      <c r="N21" s="21"/>
      <c r="O21" s="21"/>
      <c r="P21" s="21"/>
      <c r="Q21" s="21"/>
      <c r="R21" s="21"/>
      <c r="S21" s="21"/>
      <c r="T21" s="21"/>
      <c r="U21" s="21"/>
      <c r="V21" s="21"/>
      <c r="W21" s="21"/>
      <c r="X21" s="21"/>
      <c r="Y21" s="21"/>
      <c r="Z21" s="21"/>
      <c r="AA21" s="21"/>
      <c r="AB21" s="21"/>
      <c r="AC21" s="21"/>
      <c r="AD21" s="21"/>
      <c r="AE21" s="21"/>
      <c r="AF21" s="21"/>
      <c r="AG21" s="21"/>
      <c r="AH21" s="21"/>
      <c r="AI21" s="21"/>
      <c r="AJ21" s="21"/>
      <c r="AK21" s="21"/>
      <c r="AL21" s="21"/>
      <c r="AM21" s="21"/>
      <c r="AN21" s="21"/>
      <c r="AO21" s="21"/>
      <c r="AP21" s="21"/>
      <c r="AQ21" s="21"/>
      <c r="AR21" s="21"/>
      <c r="AS21" s="21"/>
      <c r="AT21" s="21"/>
      <c r="AU21" s="21"/>
      <c r="AV21" s="21"/>
      <c r="AW21" s="21"/>
      <c r="AX21" s="21"/>
      <c r="AY21" s="21"/>
      <c r="AZ21" s="21"/>
      <c r="BA21" s="21"/>
      <c r="BB21" s="21"/>
      <c r="BC21" s="21"/>
      <c r="BD21" s="21"/>
      <c r="BE21" s="21"/>
    </row>
    <row r="22" spans="1:57" ht="17" customHeight="1">
      <c r="B22" s="2"/>
      <c r="L22" s="2"/>
      <c r="M22" s="2"/>
      <c r="N22" s="2"/>
    </row>
    <row r="23" spans="1:57" s="157" customFormat="1" ht="17" customHeight="1">
      <c r="A23" s="167"/>
      <c r="B23" s="158"/>
      <c r="C23" s="167"/>
      <c r="D23" s="161" t="s">
        <v>71</v>
      </c>
      <c r="F23" s="168"/>
      <c r="G23" s="169" t="s">
        <v>80</v>
      </c>
      <c r="H23" s="170"/>
      <c r="I23" s="170"/>
      <c r="J23" s="170"/>
      <c r="K23" s="170"/>
      <c r="U23" s="158"/>
    </row>
    <row r="24" spans="1:57" s="190" customFormat="1" ht="17" customHeight="1">
      <c r="A24" s="190" t="s">
        <v>22</v>
      </c>
      <c r="B24" s="193" t="s">
        <v>79</v>
      </c>
      <c r="C24" s="194"/>
      <c r="D24" s="195" t="s">
        <v>72</v>
      </c>
      <c r="E24" s="196" t="s">
        <v>73</v>
      </c>
      <c r="F24" s="197"/>
      <c r="G24" s="198" t="s">
        <v>124</v>
      </c>
      <c r="H24" s="199" t="s">
        <v>59</v>
      </c>
      <c r="I24" s="199" t="s">
        <v>126</v>
      </c>
      <c r="J24" s="199" t="s">
        <v>60</v>
      </c>
      <c r="K24" s="199" t="s">
        <v>58</v>
      </c>
      <c r="L24" s="190" t="s">
        <v>21</v>
      </c>
      <c r="M24" s="190" t="s">
        <v>19</v>
      </c>
      <c r="N24" s="190" t="s">
        <v>125</v>
      </c>
      <c r="O24" s="190" t="s">
        <v>141</v>
      </c>
      <c r="P24" s="190" t="s">
        <v>33</v>
      </c>
      <c r="Q24" s="190" t="s">
        <v>76</v>
      </c>
      <c r="R24" s="190" t="s">
        <v>61</v>
      </c>
      <c r="S24" s="200"/>
      <c r="T24" s="201" t="s">
        <v>77</v>
      </c>
      <c r="U24" s="189" t="s">
        <v>81</v>
      </c>
    </row>
    <row r="25" spans="1:57" s="2" customFormat="1" ht="17" customHeight="1">
      <c r="A25" s="2">
        <v>1959</v>
      </c>
      <c r="B25" s="127">
        <f t="shared" ref="B25:B81" si="0">AVERAGE(D25:E25)</f>
        <v>1.7735125000000003</v>
      </c>
      <c r="C25" s="15"/>
      <c r="D25" s="129">
        <v>0.99797500000000006</v>
      </c>
      <c r="E25" s="127">
        <v>2.5490500000000003</v>
      </c>
      <c r="F25" s="15"/>
      <c r="G25" s="129">
        <v>2.5670699999999997</v>
      </c>
      <c r="H25" s="73">
        <v>0.65590695242599995</v>
      </c>
      <c r="I25" s="15">
        <v>1.139162</v>
      </c>
      <c r="J25" s="15">
        <v>2.2991000000000001</v>
      </c>
      <c r="K25" s="15">
        <v>1.8087</v>
      </c>
      <c r="L25" s="38">
        <v>0.85828499999999996</v>
      </c>
      <c r="M25" s="38">
        <v>1.9869554334051109</v>
      </c>
      <c r="N25" s="38">
        <v>1.230614114028</v>
      </c>
      <c r="O25" s="38">
        <v>2.1484493017196638</v>
      </c>
      <c r="P25" s="38">
        <v>1.5549999999999999</v>
      </c>
      <c r="Q25" s="38">
        <v>1.060994</v>
      </c>
      <c r="R25" s="38">
        <v>2.3409483821347279</v>
      </c>
      <c r="S25" s="136"/>
      <c r="T25" s="128">
        <f t="shared" ref="T25:T56" si="1">AVERAGE(G25:R25)</f>
        <v>1.6375987653094584</v>
      </c>
      <c r="U25" s="38">
        <f t="shared" ref="U25:U56" si="2">_xlfn.STDEV.P(G25:R25)</f>
        <v>0.61460796548090546</v>
      </c>
      <c r="Y25" s="38"/>
    </row>
    <row r="26" spans="1:57" s="2" customFormat="1" ht="17" customHeight="1">
      <c r="A26" s="2">
        <v>1960</v>
      </c>
      <c r="B26" s="127">
        <f t="shared" si="0"/>
        <v>1.6439925</v>
      </c>
      <c r="C26" s="15"/>
      <c r="D26" s="129">
        <v>1.0237849999999999</v>
      </c>
      <c r="E26" s="127">
        <v>2.2641999999999998</v>
      </c>
      <c r="F26" s="15"/>
      <c r="G26" s="129">
        <v>2.6334900000000001</v>
      </c>
      <c r="H26" s="73">
        <v>0.35471773298999998</v>
      </c>
      <c r="I26" s="15">
        <v>1.2148600000000001</v>
      </c>
      <c r="J26" s="15">
        <v>2.3404799999999999</v>
      </c>
      <c r="K26" s="15">
        <v>1.7821</v>
      </c>
      <c r="L26" s="38">
        <v>0.98575999999999997</v>
      </c>
      <c r="M26" s="38">
        <v>1.9896285257230859</v>
      </c>
      <c r="N26" s="38">
        <v>1.3132978145800001</v>
      </c>
      <c r="O26" s="38">
        <v>2.2387098670005772</v>
      </c>
      <c r="P26" s="38">
        <v>1.552</v>
      </c>
      <c r="Q26" s="38">
        <v>1.1657630000000001</v>
      </c>
      <c r="R26" s="38">
        <v>2.78740542658928</v>
      </c>
      <c r="S26" s="136"/>
      <c r="T26" s="128">
        <f t="shared" si="1"/>
        <v>1.6965176972402454</v>
      </c>
      <c r="U26" s="38">
        <f t="shared" si="2"/>
        <v>0.69862319340203949</v>
      </c>
      <c r="Y26" s="38"/>
    </row>
    <row r="27" spans="1:57" s="2" customFormat="1" ht="17" customHeight="1">
      <c r="A27" s="2">
        <v>1961</v>
      </c>
      <c r="B27" s="127">
        <f t="shared" si="0"/>
        <v>1.5740539999999998</v>
      </c>
      <c r="C27" s="15"/>
      <c r="D27" s="129">
        <v>1.0545579999999999</v>
      </c>
      <c r="E27" s="127">
        <v>2.09355</v>
      </c>
      <c r="F27" s="15"/>
      <c r="G27" s="129">
        <v>2.4320599999999999</v>
      </c>
      <c r="H27" s="73">
        <v>0.6916515556199998</v>
      </c>
      <c r="I27" s="15">
        <v>1.1933180000000001</v>
      </c>
      <c r="J27" s="15">
        <v>1.137079</v>
      </c>
      <c r="K27" s="15">
        <v>1.2313000000000001</v>
      </c>
      <c r="L27" s="38">
        <v>0.81621999999999995</v>
      </c>
      <c r="M27" s="38">
        <v>1.4758664394865741</v>
      </c>
      <c r="N27" s="38">
        <v>0.95518487242100003</v>
      </c>
      <c r="O27" s="38">
        <v>1.73603415489197</v>
      </c>
      <c r="P27" s="38">
        <v>1.458</v>
      </c>
      <c r="Q27" s="38">
        <v>0.81860599999999994</v>
      </c>
      <c r="R27" s="38">
        <v>1.9484536113930861</v>
      </c>
      <c r="S27" s="136"/>
      <c r="T27" s="128">
        <f t="shared" si="1"/>
        <v>1.3244811361510525</v>
      </c>
      <c r="U27" s="38">
        <f t="shared" si="2"/>
        <v>0.49483089461280538</v>
      </c>
      <c r="Y27" s="38"/>
    </row>
    <row r="28" spans="1:57" s="2" customFormat="1" ht="17" customHeight="1">
      <c r="A28" s="2">
        <v>1962</v>
      </c>
      <c r="B28" s="127">
        <f t="shared" si="0"/>
        <v>1.528764</v>
      </c>
      <c r="C28" s="15"/>
      <c r="D28" s="129">
        <v>1.0623279999999999</v>
      </c>
      <c r="E28" s="127">
        <v>1.9952000000000001</v>
      </c>
      <c r="F28" s="15"/>
      <c r="G28" s="129">
        <v>2.3411499999999998</v>
      </c>
      <c r="H28" s="73">
        <v>0.4634447750199997</v>
      </c>
      <c r="I28" s="15">
        <v>0.8637823</v>
      </c>
      <c r="J28" s="15">
        <v>1.330646</v>
      </c>
      <c r="K28" s="15">
        <v>1.2323</v>
      </c>
      <c r="L28" s="38">
        <v>0.77039999999999997</v>
      </c>
      <c r="M28" s="38">
        <v>1.2419614952187203</v>
      </c>
      <c r="N28" s="38">
        <v>0.95279358797099989</v>
      </c>
      <c r="O28" s="38">
        <v>1.8889426589012102</v>
      </c>
      <c r="P28" s="38">
        <v>1.464</v>
      </c>
      <c r="Q28" s="38">
        <v>1.1289049999999998</v>
      </c>
      <c r="R28" s="38">
        <v>1.7557463686848989</v>
      </c>
      <c r="S28" s="136"/>
      <c r="T28" s="128">
        <f t="shared" si="1"/>
        <v>1.2861726821496522</v>
      </c>
      <c r="U28" s="38">
        <f t="shared" si="2"/>
        <v>0.49937098826780868</v>
      </c>
      <c r="Y28" s="38"/>
    </row>
    <row r="29" spans="1:57" s="2" customFormat="1" ht="17" customHeight="1">
      <c r="A29" s="2">
        <v>1963</v>
      </c>
      <c r="B29" s="127">
        <f t="shared" si="0"/>
        <v>1.472709</v>
      </c>
      <c r="C29" s="15"/>
      <c r="D29" s="129">
        <v>1.018518</v>
      </c>
      <c r="E29" s="127">
        <v>1.9269000000000001</v>
      </c>
      <c r="F29" s="15"/>
      <c r="G29" s="129">
        <v>2.3142800000000001</v>
      </c>
      <c r="H29" s="73">
        <v>0.48062729963000006</v>
      </c>
      <c r="I29" s="15">
        <v>1.1155729999999999</v>
      </c>
      <c r="J29" s="15">
        <v>1.2109760000000001</v>
      </c>
      <c r="K29" s="15">
        <v>0.96429999999999993</v>
      </c>
      <c r="L29" s="38">
        <v>0.99807000000000001</v>
      </c>
      <c r="M29" s="38">
        <v>1.192010280185368</v>
      </c>
      <c r="N29" s="38">
        <v>0.50626342695900006</v>
      </c>
      <c r="O29" s="38">
        <v>1.659163445234294</v>
      </c>
      <c r="P29" s="38">
        <v>1.4310000000000003</v>
      </c>
      <c r="Q29" s="38">
        <v>0.93010500000000018</v>
      </c>
      <c r="R29" s="38">
        <v>2.2051569117006991</v>
      </c>
      <c r="S29" s="136"/>
      <c r="T29" s="128">
        <f t="shared" si="1"/>
        <v>1.2506271136424469</v>
      </c>
      <c r="U29" s="38">
        <f t="shared" si="2"/>
        <v>0.55231696942780206</v>
      </c>
      <c r="Y29" s="38"/>
    </row>
    <row r="30" spans="1:57" s="2" customFormat="1" ht="17" customHeight="1">
      <c r="A30" s="2">
        <v>1964</v>
      </c>
      <c r="B30" s="127">
        <f t="shared" si="0"/>
        <v>1.420409</v>
      </c>
      <c r="C30" s="15"/>
      <c r="D30" s="129">
        <v>0.96511800000000003</v>
      </c>
      <c r="E30" s="127">
        <v>1.8756999999999999</v>
      </c>
      <c r="F30" s="15"/>
      <c r="G30" s="129">
        <v>2.32151</v>
      </c>
      <c r="H30" s="73">
        <v>0.13807062029999995</v>
      </c>
      <c r="I30" s="15">
        <v>0.82222000000000017</v>
      </c>
      <c r="J30" s="15">
        <v>1.4129529999999999</v>
      </c>
      <c r="K30" s="15">
        <v>1.1034999999999999</v>
      </c>
      <c r="L30" s="38">
        <v>0.83214999999999995</v>
      </c>
      <c r="M30" s="38">
        <v>1.3423397304962559</v>
      </c>
      <c r="N30" s="38">
        <v>0.8950947346</v>
      </c>
      <c r="O30" s="38">
        <v>1.6412060931324985</v>
      </c>
      <c r="P30" s="38">
        <v>1.3519999999999999</v>
      </c>
      <c r="Q30" s="38">
        <v>0.91740299999999975</v>
      </c>
      <c r="R30" s="38">
        <v>1.6988675812886229</v>
      </c>
      <c r="S30" s="136"/>
      <c r="T30" s="128">
        <f t="shared" si="1"/>
        <v>1.2064428966514484</v>
      </c>
      <c r="U30" s="38">
        <f t="shared" si="2"/>
        <v>0.53051843371250829</v>
      </c>
      <c r="Y30" s="38"/>
    </row>
    <row r="31" spans="1:57" s="2" customFormat="1" ht="17" customHeight="1">
      <c r="A31" s="2">
        <v>1965</v>
      </c>
      <c r="B31" s="127">
        <f t="shared" si="0"/>
        <v>1.3726345</v>
      </c>
      <c r="C31" s="15"/>
      <c r="D31" s="129">
        <v>0.90756899999999996</v>
      </c>
      <c r="E31" s="127">
        <v>1.8376999999999999</v>
      </c>
      <c r="F31" s="15"/>
      <c r="G31" s="129">
        <v>2.3254869999999999</v>
      </c>
      <c r="H31" s="73">
        <v>0.10117128008999998</v>
      </c>
      <c r="I31" s="15">
        <v>0.62421799999999994</v>
      </c>
      <c r="J31" s="15">
        <v>1.308344</v>
      </c>
      <c r="K31" s="15">
        <v>1.6036999999999999</v>
      </c>
      <c r="L31" s="38">
        <v>1.0622410000000002</v>
      </c>
      <c r="M31" s="38">
        <v>0.86445270610672897</v>
      </c>
      <c r="N31" s="38">
        <v>0.95588216759</v>
      </c>
      <c r="O31" s="38">
        <v>1.603097081184389</v>
      </c>
      <c r="P31" s="38">
        <v>1.4830000000000001</v>
      </c>
      <c r="Q31" s="38">
        <v>0.89853900000000009</v>
      </c>
      <c r="R31" s="38">
        <v>0.76252035492785009</v>
      </c>
      <c r="S31" s="136"/>
      <c r="T31" s="128">
        <f t="shared" si="1"/>
        <v>1.1327210491582473</v>
      </c>
      <c r="U31" s="38">
        <f t="shared" si="2"/>
        <v>0.55091375276785426</v>
      </c>
      <c r="Y31" s="38"/>
    </row>
    <row r="32" spans="1:57" s="2" customFormat="1" ht="17" customHeight="1">
      <c r="A32" s="2">
        <v>1966</v>
      </c>
      <c r="B32" s="127">
        <f t="shared" si="0"/>
        <v>1.328964</v>
      </c>
      <c r="C32" s="15"/>
      <c r="D32" s="129">
        <v>0.84867800000000004</v>
      </c>
      <c r="E32" s="127">
        <v>1.80925</v>
      </c>
      <c r="F32" s="15"/>
      <c r="G32" s="129">
        <v>2.1891499999999997</v>
      </c>
      <c r="H32" s="73">
        <v>0.98141187257100004</v>
      </c>
      <c r="I32" s="15">
        <v>0.83149400000000007</v>
      </c>
      <c r="J32" s="15">
        <v>1.2914460000000001</v>
      </c>
      <c r="K32" s="15">
        <v>1.2427999999999999</v>
      </c>
      <c r="L32" s="38">
        <v>0.95573899999999989</v>
      </c>
      <c r="M32" s="38">
        <v>1.1783527908161946</v>
      </c>
      <c r="N32" s="38">
        <v>0.853855853853</v>
      </c>
      <c r="O32" s="38">
        <v>1.4969258010387441</v>
      </c>
      <c r="P32" s="38">
        <v>1.2290000000000001</v>
      </c>
      <c r="Q32" s="38">
        <v>0.90969900000000004</v>
      </c>
      <c r="R32" s="38">
        <v>2.1842620709647553</v>
      </c>
      <c r="S32" s="136"/>
      <c r="T32" s="128">
        <f t="shared" si="1"/>
        <v>1.2786780324369744</v>
      </c>
      <c r="U32" s="38">
        <f t="shared" si="2"/>
        <v>0.44906447341562983</v>
      </c>
      <c r="Y32" s="38"/>
    </row>
    <row r="33" spans="1:25" s="2" customFormat="1" ht="17" customHeight="1">
      <c r="A33" s="2">
        <v>1967</v>
      </c>
      <c r="B33" s="127">
        <f t="shared" si="0"/>
        <v>1.3060754999999999</v>
      </c>
      <c r="C33" s="15"/>
      <c r="D33" s="129">
        <v>0.830951</v>
      </c>
      <c r="E33" s="127">
        <v>1.7812000000000001</v>
      </c>
      <c r="F33" s="15"/>
      <c r="G33" s="129">
        <v>2.5426500000000001</v>
      </c>
      <c r="H33" s="73">
        <v>0.11344479147999986</v>
      </c>
      <c r="I33" s="15">
        <v>1.0704750000000001</v>
      </c>
      <c r="J33" s="15">
        <v>1.255312</v>
      </c>
      <c r="K33" s="15">
        <v>1.1053000000000002</v>
      </c>
      <c r="L33" s="38">
        <v>0.87292999999999976</v>
      </c>
      <c r="M33" s="38">
        <v>1.272864291520684</v>
      </c>
      <c r="N33" s="38">
        <v>1.019781558154</v>
      </c>
      <c r="O33" s="38">
        <v>1.5894387960433902</v>
      </c>
      <c r="P33" s="38">
        <v>1.4160000000000001</v>
      </c>
      <c r="Q33" s="38">
        <v>0.703905</v>
      </c>
      <c r="R33" s="38">
        <v>1.8150638868904529</v>
      </c>
      <c r="S33" s="136"/>
      <c r="T33" s="128">
        <f t="shared" si="1"/>
        <v>1.231430443674044</v>
      </c>
      <c r="U33" s="38">
        <f t="shared" si="2"/>
        <v>0.5750185569224483</v>
      </c>
      <c r="Y33" s="38"/>
    </row>
    <row r="34" spans="1:25" s="2" customFormat="1" ht="17" customHeight="1">
      <c r="A34" s="2">
        <v>1968</v>
      </c>
      <c r="B34" s="127">
        <f t="shared" si="0"/>
        <v>1.3032065000000002</v>
      </c>
      <c r="C34" s="15"/>
      <c r="D34" s="129">
        <v>0.84561300000000006</v>
      </c>
      <c r="E34" s="127">
        <v>1.7608000000000001</v>
      </c>
      <c r="F34" s="15"/>
      <c r="G34" s="129">
        <v>2.25536</v>
      </c>
      <c r="H34" s="73">
        <v>0.20676851802000007</v>
      </c>
      <c r="I34" s="15">
        <v>0.98494000000000004</v>
      </c>
      <c r="J34" s="15">
        <v>1.4203870000000001</v>
      </c>
      <c r="K34" s="15">
        <v>1.1197999999999999</v>
      </c>
      <c r="L34" s="38">
        <v>0.82194000000000011</v>
      </c>
      <c r="M34" s="38">
        <v>1.404020980262163</v>
      </c>
      <c r="N34" s="38">
        <v>0.92506916154000018</v>
      </c>
      <c r="O34" s="38">
        <v>1.4154757261276301</v>
      </c>
      <c r="P34" s="38">
        <v>1.319</v>
      </c>
      <c r="Q34" s="38">
        <v>1.029379</v>
      </c>
      <c r="R34" s="38">
        <v>2.5825377589981806</v>
      </c>
      <c r="S34" s="136"/>
      <c r="T34" s="128">
        <f t="shared" si="1"/>
        <v>1.2903898454123308</v>
      </c>
      <c r="U34" s="38">
        <f t="shared" si="2"/>
        <v>0.60310009873234771</v>
      </c>
      <c r="Y34" s="38"/>
    </row>
    <row r="35" spans="1:25" s="2" customFormat="1" ht="17" customHeight="1">
      <c r="A35" s="2">
        <v>1969</v>
      </c>
      <c r="B35" s="127">
        <f t="shared" si="0"/>
        <v>1.3103735000000001</v>
      </c>
      <c r="C35" s="15"/>
      <c r="D35" s="129">
        <v>0.88409700000000002</v>
      </c>
      <c r="E35" s="127">
        <v>1.73665</v>
      </c>
      <c r="F35" s="15"/>
      <c r="G35" s="129">
        <v>2.1737700000000002</v>
      </c>
      <c r="H35" s="73">
        <v>0.49852541597400013</v>
      </c>
      <c r="I35" s="15">
        <v>0.66214100000000009</v>
      </c>
      <c r="J35" s="15">
        <v>1.3593885999999999</v>
      </c>
      <c r="K35" s="15">
        <v>1.3443000000000001</v>
      </c>
      <c r="L35" s="38">
        <v>1.0562229999999999</v>
      </c>
      <c r="M35" s="38">
        <v>1.3541314982912636</v>
      </c>
      <c r="N35" s="38">
        <v>0.80515993844699996</v>
      </c>
      <c r="O35" s="38">
        <v>1.5008411407470701</v>
      </c>
      <c r="P35" s="38">
        <v>1.33</v>
      </c>
      <c r="Q35" s="38">
        <v>0.94701399999999991</v>
      </c>
      <c r="R35" s="38">
        <v>1.4132705143315401</v>
      </c>
      <c r="S35" s="136"/>
      <c r="T35" s="128">
        <f t="shared" si="1"/>
        <v>1.2037304256492394</v>
      </c>
      <c r="U35" s="38">
        <f t="shared" si="2"/>
        <v>0.42747960681047309</v>
      </c>
      <c r="Y35" s="38"/>
    </row>
    <row r="36" spans="1:25" s="2" customFormat="1" ht="17" customHeight="1">
      <c r="A36" s="2">
        <v>1970</v>
      </c>
      <c r="B36" s="127">
        <f t="shared" si="0"/>
        <v>1.2755025</v>
      </c>
      <c r="C36" s="15"/>
      <c r="D36" s="129">
        <v>0.90940500000000002</v>
      </c>
      <c r="E36" s="127">
        <v>1.6415999999999999</v>
      </c>
      <c r="F36" s="15"/>
      <c r="G36" s="129">
        <v>2.17801</v>
      </c>
      <c r="H36" s="73">
        <v>0.50893028798999995</v>
      </c>
      <c r="I36" s="15">
        <v>0.70601899999999995</v>
      </c>
      <c r="J36" s="15">
        <v>1.2473809999999999</v>
      </c>
      <c r="K36" s="15">
        <v>1.2728999999999999</v>
      </c>
      <c r="L36" s="38">
        <v>0.82938800000000001</v>
      </c>
      <c r="M36" s="38">
        <v>1.1242974767021201</v>
      </c>
      <c r="N36" s="38">
        <v>0.9688413791349999</v>
      </c>
      <c r="O36" s="38">
        <v>1.5156207084655762</v>
      </c>
      <c r="P36" s="38">
        <v>1.3169999999999999</v>
      </c>
      <c r="Q36" s="38">
        <v>0.90174300000000007</v>
      </c>
      <c r="R36" s="38">
        <v>1.1504146757595339</v>
      </c>
      <c r="S36" s="136"/>
      <c r="T36" s="128">
        <f t="shared" si="1"/>
        <v>1.1433787940043525</v>
      </c>
      <c r="U36" s="38">
        <f t="shared" si="2"/>
        <v>0.41316116523276797</v>
      </c>
      <c r="Y36" s="38"/>
    </row>
    <row r="37" spans="1:25" s="2" customFormat="1" ht="17" customHeight="1">
      <c r="A37" s="2">
        <v>1971</v>
      </c>
      <c r="B37" s="127">
        <f t="shared" si="0"/>
        <v>1.2401835000000001</v>
      </c>
      <c r="C37" s="15"/>
      <c r="D37" s="129">
        <v>0.89651700000000001</v>
      </c>
      <c r="E37" s="127">
        <v>1.58385</v>
      </c>
      <c r="F37" s="15"/>
      <c r="G37" s="129">
        <v>2.2443</v>
      </c>
      <c r="H37" s="73">
        <v>0.21519796026999982</v>
      </c>
      <c r="I37" s="15">
        <v>0.86107000000000022</v>
      </c>
      <c r="J37" s="15">
        <v>1.2983600000000002</v>
      </c>
      <c r="K37" s="15">
        <v>0.86749999999999972</v>
      </c>
      <c r="L37" s="38">
        <v>0.95649000000000006</v>
      </c>
      <c r="M37" s="38">
        <v>1.2933478211674059</v>
      </c>
      <c r="N37" s="38">
        <v>1.0789990812300001</v>
      </c>
      <c r="O37" s="38">
        <v>1.2915056943893497</v>
      </c>
      <c r="P37" s="38">
        <v>1.3460000000000001</v>
      </c>
      <c r="Q37" s="38">
        <v>0.98535000000000017</v>
      </c>
      <c r="R37" s="38">
        <v>2.2690221195283042</v>
      </c>
      <c r="S37" s="136"/>
      <c r="T37" s="128">
        <f t="shared" si="1"/>
        <v>1.225595223048755</v>
      </c>
      <c r="U37" s="38">
        <f t="shared" si="2"/>
        <v>0.54687483420551597</v>
      </c>
      <c r="Y37" s="38"/>
    </row>
    <row r="38" spans="1:25" s="2" customFormat="1" ht="17" customHeight="1">
      <c r="A38" s="2">
        <v>1972</v>
      </c>
      <c r="B38" s="127">
        <f t="shared" si="0"/>
        <v>1.204118</v>
      </c>
      <c r="C38" s="15"/>
      <c r="D38" s="129">
        <v>0.86048599999999997</v>
      </c>
      <c r="E38" s="127">
        <v>1.5477500000000002</v>
      </c>
      <c r="F38" s="15"/>
      <c r="G38" s="129">
        <v>2.1013600000000001</v>
      </c>
      <c r="H38" s="73">
        <v>0.12854252172000002</v>
      </c>
      <c r="I38" s="15">
        <v>0.87064459999999999</v>
      </c>
      <c r="J38" s="15">
        <v>1.1481859999999999</v>
      </c>
      <c r="K38" s="15">
        <v>1.0205000000000002</v>
      </c>
      <c r="L38" s="38">
        <v>0.90356999999999998</v>
      </c>
      <c r="M38" s="38">
        <v>1.3938484706803511</v>
      </c>
      <c r="N38" s="38">
        <v>0.9827239955699999</v>
      </c>
      <c r="O38" s="38">
        <v>1.3532527685165381</v>
      </c>
      <c r="P38" s="38">
        <v>1.284</v>
      </c>
      <c r="Q38" s="38">
        <v>0.94020499999999996</v>
      </c>
      <c r="R38" s="38">
        <v>1.3328747860841741</v>
      </c>
      <c r="S38" s="136"/>
      <c r="T38" s="128">
        <f t="shared" si="1"/>
        <v>1.1216423452142554</v>
      </c>
      <c r="U38" s="38">
        <f t="shared" si="2"/>
        <v>0.43955661667479434</v>
      </c>
      <c r="Y38" s="38"/>
    </row>
    <row r="39" spans="1:25" s="2" customFormat="1" ht="17" customHeight="1">
      <c r="A39" s="2">
        <v>1973</v>
      </c>
      <c r="B39" s="127">
        <f t="shared" si="0"/>
        <v>1.1767219999999998</v>
      </c>
      <c r="C39" s="15"/>
      <c r="D39" s="129">
        <v>0.84309400000000001</v>
      </c>
      <c r="E39" s="127">
        <v>1.5103499999999999</v>
      </c>
      <c r="F39" s="15"/>
      <c r="G39" s="129">
        <v>1.9973399999999999</v>
      </c>
      <c r="H39" s="73">
        <v>1.03764355413</v>
      </c>
      <c r="I39" s="15">
        <v>0.69864999999999999</v>
      </c>
      <c r="J39" s="15">
        <v>1.11958</v>
      </c>
      <c r="K39" s="15">
        <v>0.95500000000000007</v>
      </c>
      <c r="L39" s="38">
        <v>0.80723509999999998</v>
      </c>
      <c r="M39" s="38">
        <v>1.313144235408906</v>
      </c>
      <c r="N39" s="38">
        <v>0.90568248725</v>
      </c>
      <c r="O39" s="38">
        <v>1.1250640153884899</v>
      </c>
      <c r="P39" s="38">
        <v>1.0150000000000001</v>
      </c>
      <c r="Q39" s="38">
        <v>0.96681200000000023</v>
      </c>
      <c r="R39" s="38">
        <v>2.8046610685016251</v>
      </c>
      <c r="S39" s="136"/>
      <c r="T39" s="128">
        <f t="shared" si="1"/>
        <v>1.2288177050565852</v>
      </c>
      <c r="U39" s="38">
        <f t="shared" si="2"/>
        <v>0.56956359327462935</v>
      </c>
      <c r="Y39" s="38"/>
    </row>
    <row r="40" spans="1:25" s="2" customFormat="1" ht="17" customHeight="1">
      <c r="A40" s="2">
        <v>1974</v>
      </c>
      <c r="B40" s="127">
        <f t="shared" si="0"/>
        <v>1.1368560000000001</v>
      </c>
      <c r="C40" s="15"/>
      <c r="D40" s="129">
        <v>0.80191200000000007</v>
      </c>
      <c r="E40" s="127">
        <v>1.4718</v>
      </c>
      <c r="F40" s="15"/>
      <c r="G40" s="129">
        <v>2.5075000000000003</v>
      </c>
      <c r="H40" s="73">
        <v>1.3266957454699995</v>
      </c>
      <c r="I40" s="15">
        <v>1.0763400000000001</v>
      </c>
      <c r="J40" s="15">
        <v>1.3811400000000003</v>
      </c>
      <c r="K40" s="15">
        <v>0.72080000000000011</v>
      </c>
      <c r="L40" s="38">
        <v>0.95846000000000053</v>
      </c>
      <c r="M40" s="38">
        <v>1.8099047491924198</v>
      </c>
      <c r="N40" s="38">
        <v>1.0402591176800002</v>
      </c>
      <c r="O40" s="38">
        <v>1.4236974716186603</v>
      </c>
      <c r="P40" s="38">
        <v>1.5540000000000003</v>
      </c>
      <c r="Q40" s="38">
        <v>0.99054999999999982</v>
      </c>
      <c r="R40" s="38">
        <v>2.6144440301853891</v>
      </c>
      <c r="S40" s="136"/>
      <c r="T40" s="128">
        <f t="shared" si="1"/>
        <v>1.4503159261788727</v>
      </c>
      <c r="U40" s="38">
        <f t="shared" si="2"/>
        <v>0.57206990702930838</v>
      </c>
      <c r="Y40" s="38"/>
    </row>
    <row r="41" spans="1:25" s="2" customFormat="1" ht="17" customHeight="1">
      <c r="A41" s="2">
        <v>1975</v>
      </c>
      <c r="B41" s="127">
        <f t="shared" si="0"/>
        <v>1.1058239999999999</v>
      </c>
      <c r="C41" s="15"/>
      <c r="D41" s="129">
        <v>0.78154800000000002</v>
      </c>
      <c r="E41" s="127">
        <v>1.4300999999999999</v>
      </c>
      <c r="F41" s="15"/>
      <c r="G41" s="129">
        <v>2.1471999999999998</v>
      </c>
      <c r="H41" s="73">
        <v>0.18378574405000059</v>
      </c>
      <c r="I41" s="15">
        <v>0.9604640000000001</v>
      </c>
      <c r="J41" s="15">
        <v>1.154444</v>
      </c>
      <c r="K41" s="15">
        <v>0.65130000000000021</v>
      </c>
      <c r="L41" s="38">
        <v>0.96828999999999965</v>
      </c>
      <c r="M41" s="38">
        <v>1.4374665815792691</v>
      </c>
      <c r="N41" s="38">
        <v>0.81498328731999981</v>
      </c>
      <c r="O41" s="38">
        <v>1.7321139574050901</v>
      </c>
      <c r="P41" s="38">
        <v>1.2580000000000002</v>
      </c>
      <c r="Q41" s="38">
        <v>0.83353199999999972</v>
      </c>
      <c r="R41" s="38">
        <v>1.84922519011008</v>
      </c>
      <c r="S41" s="136"/>
      <c r="T41" s="128">
        <f t="shared" si="1"/>
        <v>1.1659003967053698</v>
      </c>
      <c r="U41" s="38">
        <f t="shared" si="2"/>
        <v>0.53049266172763321</v>
      </c>
      <c r="Y41" s="38"/>
    </row>
    <row r="42" spans="1:25" s="2" customFormat="1" ht="17" customHeight="1">
      <c r="A42" s="2">
        <v>1976</v>
      </c>
      <c r="B42" s="127">
        <f t="shared" si="0"/>
        <v>1.0884585</v>
      </c>
      <c r="C42" s="15"/>
      <c r="D42" s="129">
        <v>0.76706700000000005</v>
      </c>
      <c r="E42" s="127">
        <v>1.40985</v>
      </c>
      <c r="F42" s="15"/>
      <c r="G42" s="129">
        <v>2.1420999999999997</v>
      </c>
      <c r="H42" s="73">
        <v>0.20389728533000007</v>
      </c>
      <c r="I42" s="15">
        <v>0.56267000000000023</v>
      </c>
      <c r="J42" s="15">
        <v>1.3826510000000001</v>
      </c>
      <c r="K42" s="15">
        <v>0.90149999999999997</v>
      </c>
      <c r="L42" s="38">
        <v>1.0434999999999999</v>
      </c>
      <c r="M42" s="38">
        <v>1.6030831598568502</v>
      </c>
      <c r="N42" s="38">
        <v>0.87651641197999974</v>
      </c>
      <c r="O42" s="38">
        <v>1.5981647968292299</v>
      </c>
      <c r="P42" s="38">
        <v>1.165</v>
      </c>
      <c r="Q42" s="38">
        <v>0.93525700000000001</v>
      </c>
      <c r="R42" s="38">
        <v>1.9876617728215389</v>
      </c>
      <c r="S42" s="136"/>
      <c r="T42" s="128">
        <f t="shared" si="1"/>
        <v>1.2001667855681351</v>
      </c>
      <c r="U42" s="38">
        <f t="shared" si="2"/>
        <v>0.54392829692821487</v>
      </c>
      <c r="Y42" s="38"/>
    </row>
    <row r="43" spans="1:25" s="2" customFormat="1" ht="17" customHeight="1">
      <c r="A43" s="2">
        <v>1977</v>
      </c>
      <c r="B43" s="127">
        <f t="shared" si="0"/>
        <v>1.0644145</v>
      </c>
      <c r="C43" s="15"/>
      <c r="D43" s="129">
        <v>0.74317899999999992</v>
      </c>
      <c r="E43" s="127">
        <v>1.38565</v>
      </c>
      <c r="F43" s="15"/>
      <c r="G43" s="129">
        <v>2.1715400000000002</v>
      </c>
      <c r="H43" s="73">
        <v>-0.23595298306000023</v>
      </c>
      <c r="I43" s="15">
        <v>0.89924999999999999</v>
      </c>
      <c r="J43" s="15">
        <v>0.99488799999999999</v>
      </c>
      <c r="K43" s="15">
        <v>1.2739</v>
      </c>
      <c r="L43" s="38">
        <v>0.70660999999999996</v>
      </c>
      <c r="M43" s="38">
        <v>1.2436435081395709</v>
      </c>
      <c r="N43" s="38">
        <v>0.56072227615999992</v>
      </c>
      <c r="O43" s="38">
        <v>1.3080564737319902</v>
      </c>
      <c r="P43" s="38">
        <v>1.1520000000000001</v>
      </c>
      <c r="Q43" s="38">
        <v>0.98345899999999986</v>
      </c>
      <c r="R43" s="38">
        <v>1.172696285333225</v>
      </c>
      <c r="S43" s="136"/>
      <c r="T43" s="128">
        <f t="shared" si="1"/>
        <v>1.0192343800253989</v>
      </c>
      <c r="U43" s="38">
        <f t="shared" si="2"/>
        <v>0.53753676532843364</v>
      </c>
      <c r="Y43" s="38"/>
    </row>
    <row r="44" spans="1:25" s="2" customFormat="1" ht="17" customHeight="1">
      <c r="A44" s="2">
        <v>1978</v>
      </c>
      <c r="B44" s="127">
        <f t="shared" si="0"/>
        <v>1.0276079999999999</v>
      </c>
      <c r="C44" s="15"/>
      <c r="D44" s="129">
        <v>0.689666</v>
      </c>
      <c r="E44" s="127">
        <v>1.3655499999999998</v>
      </c>
      <c r="F44" s="15"/>
      <c r="G44" s="129">
        <v>2.1590999999999996</v>
      </c>
      <c r="H44" s="73">
        <v>4.3141733700000628E-3</v>
      </c>
      <c r="I44" s="15">
        <v>0.98419999999999996</v>
      </c>
      <c r="J44" s="15">
        <v>1.261595</v>
      </c>
      <c r="K44" s="15">
        <v>0.97340000000000004</v>
      </c>
      <c r="L44" s="38">
        <v>0.84942999999999991</v>
      </c>
      <c r="M44" s="38">
        <v>1.4222311138520598</v>
      </c>
      <c r="N44" s="38">
        <v>1.0125956823200002</v>
      </c>
      <c r="O44" s="38">
        <v>1.3536968231201201</v>
      </c>
      <c r="P44" s="38">
        <v>1.0609999999999999</v>
      </c>
      <c r="Q44" s="38">
        <v>1.0180579999999999</v>
      </c>
      <c r="R44" s="38">
        <v>2.5265980018317609</v>
      </c>
      <c r="S44" s="136"/>
      <c r="T44" s="128">
        <f t="shared" si="1"/>
        <v>1.2188515662078285</v>
      </c>
      <c r="U44" s="38">
        <f t="shared" si="2"/>
        <v>0.61171202414897796</v>
      </c>
      <c r="Y44" s="38"/>
    </row>
    <row r="45" spans="1:25" s="2" customFormat="1" ht="17" customHeight="1">
      <c r="A45" s="2">
        <v>1979</v>
      </c>
      <c r="B45" s="127">
        <f t="shared" si="0"/>
        <v>1.0008854999999999</v>
      </c>
      <c r="C45" s="15"/>
      <c r="D45" s="129">
        <v>0.65662100000000001</v>
      </c>
      <c r="E45" s="127">
        <v>1.3451499999999998</v>
      </c>
      <c r="F45" s="15"/>
      <c r="G45" s="129">
        <v>2.125</v>
      </c>
      <c r="H45" s="73">
        <v>0.64515626698999995</v>
      </c>
      <c r="I45" s="15">
        <v>0.73876269999999999</v>
      </c>
      <c r="J45" s="15">
        <v>1.2690962000000001</v>
      </c>
      <c r="K45" s="15">
        <v>1.3532999999999999</v>
      </c>
      <c r="L45" s="38">
        <v>1.1593985</v>
      </c>
      <c r="M45" s="38">
        <v>1.0284958209205366</v>
      </c>
      <c r="N45" s="38">
        <v>1.0088917969539999</v>
      </c>
      <c r="O45" s="38">
        <v>1.5578348636627162</v>
      </c>
      <c r="P45" s="38">
        <v>1.2329999999999999</v>
      </c>
      <c r="Q45" s="38">
        <v>0.7142440000000001</v>
      </c>
      <c r="R45" s="38">
        <v>0.93633797469112967</v>
      </c>
      <c r="S45" s="136"/>
      <c r="T45" s="128">
        <f t="shared" si="1"/>
        <v>1.147459843601532</v>
      </c>
      <c r="U45" s="38">
        <f t="shared" si="2"/>
        <v>0.39513308187533708</v>
      </c>
      <c r="Y45" s="38"/>
    </row>
    <row r="46" spans="1:25" s="2" customFormat="1" ht="17" customHeight="1">
      <c r="A46" s="2">
        <v>1980</v>
      </c>
      <c r="B46" s="127">
        <f t="shared" si="0"/>
        <v>1.0400335000000001</v>
      </c>
      <c r="C46" s="15"/>
      <c r="D46" s="129">
        <v>0.62406700000000004</v>
      </c>
      <c r="E46" s="127">
        <v>1.456</v>
      </c>
      <c r="F46" s="15"/>
      <c r="G46" s="129">
        <v>2.24709</v>
      </c>
      <c r="H46" s="73">
        <v>0.768154018233</v>
      </c>
      <c r="I46" s="15">
        <v>0.63557399999999997</v>
      </c>
      <c r="J46" s="15">
        <v>0.99202469999999998</v>
      </c>
      <c r="K46" s="15">
        <v>1.2823</v>
      </c>
      <c r="L46" s="38">
        <v>1.0963419999999999</v>
      </c>
      <c r="M46" s="38">
        <v>0.72217015157791298</v>
      </c>
      <c r="N46" s="38">
        <v>0.92330376317199991</v>
      </c>
      <c r="O46" s="38">
        <v>1.478818908333777</v>
      </c>
      <c r="P46" s="38">
        <v>1.036</v>
      </c>
      <c r="Q46" s="38">
        <v>0.700403</v>
      </c>
      <c r="R46" s="38">
        <v>0.74029679480494093</v>
      </c>
      <c r="S46" s="136"/>
      <c r="T46" s="128">
        <f t="shared" si="1"/>
        <v>1.0518731113434692</v>
      </c>
      <c r="U46" s="38">
        <f t="shared" si="2"/>
        <v>0.43487360027939204</v>
      </c>
      <c r="Y46" s="38"/>
    </row>
    <row r="47" spans="1:25" s="2" customFormat="1" ht="17" customHeight="1">
      <c r="A47" s="2">
        <v>1981</v>
      </c>
      <c r="B47" s="127">
        <f t="shared" si="0"/>
        <v>1.0497872161468749</v>
      </c>
      <c r="C47" s="15"/>
      <c r="D47" s="129">
        <v>0.60495399999999999</v>
      </c>
      <c r="E47" s="127">
        <v>1.49462043229375</v>
      </c>
      <c r="F47" s="15"/>
      <c r="G47" s="129">
        <v>2.1328999999999998</v>
      </c>
      <c r="H47" s="73">
        <v>0.67589823059000009</v>
      </c>
      <c r="I47" s="15">
        <v>1.38415</v>
      </c>
      <c r="J47" s="15">
        <v>1.6162300000000001</v>
      </c>
      <c r="K47" s="15">
        <v>1.0776999999999999</v>
      </c>
      <c r="L47" s="38">
        <v>0.74983000000000022</v>
      </c>
      <c r="M47" s="38">
        <v>1.2870748173195139</v>
      </c>
      <c r="N47" s="38">
        <v>0.92367713577900001</v>
      </c>
      <c r="O47" s="38">
        <v>1.3473143577575701</v>
      </c>
      <c r="P47" s="38">
        <v>1.1139999999999999</v>
      </c>
      <c r="Q47" s="38">
        <v>0.76993800000000023</v>
      </c>
      <c r="R47" s="38">
        <v>2.293047970149102</v>
      </c>
      <c r="S47" s="136"/>
      <c r="T47" s="128">
        <f t="shared" si="1"/>
        <v>1.2809800426329321</v>
      </c>
      <c r="U47" s="38">
        <f t="shared" si="2"/>
        <v>0.49864832959844579</v>
      </c>
      <c r="Y47" s="38"/>
    </row>
    <row r="48" spans="1:25" s="2" customFormat="1" ht="17" customHeight="1">
      <c r="A48" s="2">
        <v>1982</v>
      </c>
      <c r="B48" s="127">
        <f t="shared" si="0"/>
        <v>1.0618757230787499</v>
      </c>
      <c r="C48" s="15"/>
      <c r="D48" s="129">
        <v>0.59484199999999998</v>
      </c>
      <c r="E48" s="127">
        <v>1.5289094461574999</v>
      </c>
      <c r="F48" s="15"/>
      <c r="G48" s="129">
        <v>2.03559</v>
      </c>
      <c r="H48" s="73">
        <v>0.63520313748000001</v>
      </c>
      <c r="I48" s="15">
        <v>0.97599800000000014</v>
      </c>
      <c r="J48" s="15">
        <v>1.4975312000000001</v>
      </c>
      <c r="K48" s="15">
        <v>1.5299</v>
      </c>
      <c r="L48" s="38">
        <v>0.94926299999999986</v>
      </c>
      <c r="M48" s="38">
        <v>1.43998007910681</v>
      </c>
      <c r="N48" s="38">
        <v>1.0347796157960001</v>
      </c>
      <c r="O48" s="38">
        <v>1.6047338247299239</v>
      </c>
      <c r="P48" s="38">
        <v>1.1559999999999999</v>
      </c>
      <c r="Q48" s="38">
        <v>0.89767300000000005</v>
      </c>
      <c r="R48" s="38">
        <v>0.66113076878286203</v>
      </c>
      <c r="S48" s="136"/>
      <c r="T48" s="128">
        <f t="shared" si="1"/>
        <v>1.2014818854912994</v>
      </c>
      <c r="U48" s="38">
        <f t="shared" si="2"/>
        <v>0.40414517835284719</v>
      </c>
      <c r="Y48" s="38"/>
    </row>
    <row r="49" spans="1:25" s="2" customFormat="1" ht="17" customHeight="1">
      <c r="A49" s="2">
        <v>1983</v>
      </c>
      <c r="B49" s="127">
        <f t="shared" si="0"/>
        <v>1.103822054360625</v>
      </c>
      <c r="C49" s="15"/>
      <c r="D49" s="129">
        <v>0.65052200000000004</v>
      </c>
      <c r="E49" s="127">
        <v>1.5571221087212499</v>
      </c>
      <c r="F49" s="15"/>
      <c r="G49" s="129">
        <v>1.9881499999999999</v>
      </c>
      <c r="H49" s="73">
        <v>0.60907055699699986</v>
      </c>
      <c r="I49" s="15">
        <v>1.0133670000000001</v>
      </c>
      <c r="J49" s="15">
        <v>1.3696810000000001</v>
      </c>
      <c r="K49" s="15">
        <v>1.2871999999999999</v>
      </c>
      <c r="L49" s="38">
        <v>1.393445</v>
      </c>
      <c r="M49" s="38">
        <v>1.2168154833930109</v>
      </c>
      <c r="N49" s="38">
        <v>1.0416604439699999</v>
      </c>
      <c r="O49" s="38">
        <v>1.1960011422634131</v>
      </c>
      <c r="P49" s="38">
        <v>0.95100000000000007</v>
      </c>
      <c r="Q49" s="38">
        <v>0.7249310000000001</v>
      </c>
      <c r="R49" s="38">
        <v>1.887307757353786</v>
      </c>
      <c r="S49" s="136"/>
      <c r="T49" s="128">
        <f t="shared" si="1"/>
        <v>1.2232191153314342</v>
      </c>
      <c r="U49" s="38">
        <f t="shared" si="2"/>
        <v>0.39348978197342721</v>
      </c>
      <c r="Y49" s="38"/>
    </row>
    <row r="50" spans="1:25" s="2" customFormat="1" ht="17" customHeight="1">
      <c r="A50" s="2">
        <v>1984</v>
      </c>
      <c r="B50" s="127">
        <f t="shared" si="0"/>
        <v>1.1402691440575001</v>
      </c>
      <c r="C50" s="15"/>
      <c r="D50" s="129">
        <v>0.69384299999999999</v>
      </c>
      <c r="E50" s="127">
        <v>1.586695288115</v>
      </c>
      <c r="F50" s="15"/>
      <c r="G50" s="129">
        <v>2.0695999999999999</v>
      </c>
      <c r="H50" s="73">
        <v>0.96852341093000005</v>
      </c>
      <c r="I50" s="15">
        <v>1.1246</v>
      </c>
      <c r="J50" s="15">
        <v>1.6613899999999999</v>
      </c>
      <c r="K50" s="15">
        <v>0.98260000000000014</v>
      </c>
      <c r="L50" s="38">
        <v>0.83657000000000004</v>
      </c>
      <c r="M50" s="38">
        <v>1.5923737158034212</v>
      </c>
      <c r="N50" s="38">
        <v>1.0429777335599999</v>
      </c>
      <c r="O50" s="38">
        <v>1.54522109031677</v>
      </c>
      <c r="P50" s="38">
        <v>1.264</v>
      </c>
      <c r="Q50" s="38">
        <v>0.93830499999999972</v>
      </c>
      <c r="R50" s="38">
        <v>1.567169949248902</v>
      </c>
      <c r="S50" s="136"/>
      <c r="T50" s="128">
        <f t="shared" si="1"/>
        <v>1.2994442416549246</v>
      </c>
      <c r="U50" s="38">
        <f t="shared" si="2"/>
        <v>0.36448713657856247</v>
      </c>
      <c r="Y50" s="38"/>
    </row>
    <row r="51" spans="1:25" s="2" customFormat="1" ht="17" customHeight="1">
      <c r="A51" s="2">
        <v>1985</v>
      </c>
      <c r="B51" s="127">
        <f t="shared" si="0"/>
        <v>1.1577419262493751</v>
      </c>
      <c r="C51" s="15"/>
      <c r="D51" s="129">
        <v>0.71511800000000003</v>
      </c>
      <c r="E51" s="127">
        <v>1.6003658524987501</v>
      </c>
      <c r="F51" s="15"/>
      <c r="G51" s="129">
        <v>2.1303000000000001</v>
      </c>
      <c r="H51" s="73">
        <v>0.58290500658999989</v>
      </c>
      <c r="I51" s="15">
        <v>1.36886</v>
      </c>
      <c r="J51" s="15">
        <v>1.6629320000000001</v>
      </c>
      <c r="K51" s="15">
        <v>1.4339000000000002</v>
      </c>
      <c r="L51" s="38">
        <v>0.87004999999999999</v>
      </c>
      <c r="M51" s="38">
        <v>1.376366776910781</v>
      </c>
      <c r="N51" s="38">
        <v>1.0049983142300001</v>
      </c>
      <c r="O51" s="38">
        <v>1.4912707805633501</v>
      </c>
      <c r="P51" s="38">
        <v>1.0629999999999997</v>
      </c>
      <c r="Q51" s="38">
        <v>0.91685699999999981</v>
      </c>
      <c r="R51" s="38">
        <v>1.5201000979714778</v>
      </c>
      <c r="S51" s="136"/>
      <c r="T51" s="128">
        <f t="shared" si="1"/>
        <v>1.2851283313554673</v>
      </c>
      <c r="U51" s="38">
        <f t="shared" si="2"/>
        <v>0.40011153364350244</v>
      </c>
      <c r="Y51" s="38"/>
    </row>
    <row r="52" spans="1:25" s="2" customFormat="1" ht="17" customHeight="1">
      <c r="A52" s="2">
        <v>1986</v>
      </c>
      <c r="B52" s="127">
        <f t="shared" si="0"/>
        <v>1.19527793641625</v>
      </c>
      <c r="C52" s="15"/>
      <c r="D52" s="129">
        <v>0.75894600000000001</v>
      </c>
      <c r="E52" s="127">
        <v>1.6316098728325001</v>
      </c>
      <c r="F52" s="15"/>
      <c r="G52" s="129">
        <v>2.0956999999999999</v>
      </c>
      <c r="H52" s="73">
        <v>0.70150693006999987</v>
      </c>
      <c r="I52" s="15">
        <v>1.13985</v>
      </c>
      <c r="J52" s="15">
        <v>1.587553</v>
      </c>
      <c r="K52" s="15">
        <v>1.5192999999999999</v>
      </c>
      <c r="L52" s="38">
        <v>0.75712000000000002</v>
      </c>
      <c r="M52" s="38">
        <v>1.4720349828078718</v>
      </c>
      <c r="N52" s="38">
        <v>1.0748461613362998</v>
      </c>
      <c r="O52" s="38">
        <v>1.4894285202026303</v>
      </c>
      <c r="P52" s="38">
        <v>1.0640000000000001</v>
      </c>
      <c r="Q52" s="38">
        <v>0.8005730000000002</v>
      </c>
      <c r="R52" s="38">
        <v>1.2570574698880441</v>
      </c>
      <c r="S52" s="136"/>
      <c r="T52" s="128">
        <f t="shared" si="1"/>
        <v>1.2465808386920705</v>
      </c>
      <c r="U52" s="38">
        <f t="shared" si="2"/>
        <v>0.39065926519447103</v>
      </c>
      <c r="Y52" s="38"/>
    </row>
    <row r="53" spans="1:25" s="2" customFormat="1" ht="17" customHeight="1">
      <c r="A53" s="2">
        <v>1987</v>
      </c>
      <c r="B53" s="127">
        <f t="shared" si="0"/>
        <v>1.232088036193125</v>
      </c>
      <c r="C53" s="15"/>
      <c r="D53" s="129">
        <v>0.80282399999999998</v>
      </c>
      <c r="E53" s="127">
        <v>1.66135207238625</v>
      </c>
      <c r="F53" s="15"/>
      <c r="G53" s="129">
        <v>1.8752500000000001</v>
      </c>
      <c r="H53" s="73">
        <v>0.55321029917199993</v>
      </c>
      <c r="I53" s="15">
        <v>1.0393589999999999</v>
      </c>
      <c r="J53" s="15">
        <v>1.487241</v>
      </c>
      <c r="K53" s="15">
        <v>1.4270999999999998</v>
      </c>
      <c r="L53" s="38">
        <v>0.99489000000000005</v>
      </c>
      <c r="M53" s="38">
        <v>1.293922906675282</v>
      </c>
      <c r="N53" s="38">
        <v>0.96620043591000004</v>
      </c>
      <c r="O53" s="38">
        <v>1.3850110024213809</v>
      </c>
      <c r="P53" s="38">
        <v>1.008</v>
      </c>
      <c r="Q53" s="38">
        <v>0.74480900000000017</v>
      </c>
      <c r="R53" s="38">
        <v>1.366711445208719</v>
      </c>
      <c r="S53" s="136"/>
      <c r="T53" s="128">
        <f t="shared" si="1"/>
        <v>1.1784754241156152</v>
      </c>
      <c r="U53" s="38">
        <f t="shared" si="2"/>
        <v>0.3464421077519898</v>
      </c>
      <c r="Y53" s="38"/>
    </row>
    <row r="54" spans="1:25" s="2" customFormat="1" ht="17" customHeight="1">
      <c r="A54" s="2">
        <v>1988</v>
      </c>
      <c r="B54" s="127">
        <f t="shared" si="0"/>
        <v>1.249143148855</v>
      </c>
      <c r="C54" s="15"/>
      <c r="D54" s="129">
        <v>0.80738399999999999</v>
      </c>
      <c r="E54" s="127">
        <v>1.6909022977099999</v>
      </c>
      <c r="F54" s="15"/>
      <c r="G54" s="129">
        <v>2.1135000000000002</v>
      </c>
      <c r="H54" s="73">
        <v>-0.38293837698000011</v>
      </c>
      <c r="I54" s="15">
        <v>0.99341099999999993</v>
      </c>
      <c r="J54" s="15">
        <v>1.5252700000000001</v>
      </c>
      <c r="K54" s="15">
        <v>1.1797</v>
      </c>
      <c r="L54" s="38">
        <v>1.0650999999999999</v>
      </c>
      <c r="M54" s="38">
        <v>1.1851553238787722</v>
      </c>
      <c r="N54" s="38">
        <v>0.83478271450300001</v>
      </c>
      <c r="O54" s="38">
        <v>1.4615392684936501</v>
      </c>
      <c r="P54" s="38">
        <v>1.286</v>
      </c>
      <c r="Q54" s="38">
        <v>0.68875999999999982</v>
      </c>
      <c r="R54" s="38">
        <v>1.9190382449589551</v>
      </c>
      <c r="S54" s="136"/>
      <c r="T54" s="128">
        <f t="shared" si="1"/>
        <v>1.155776514571198</v>
      </c>
      <c r="U54" s="38">
        <f t="shared" si="2"/>
        <v>0.61043580043879397</v>
      </c>
      <c r="Y54" s="38"/>
    </row>
    <row r="55" spans="1:25" s="2" customFormat="1" ht="17" customHeight="1">
      <c r="A55" s="2">
        <v>1989</v>
      </c>
      <c r="B55" s="127">
        <f t="shared" si="0"/>
        <v>1.2755411976818749</v>
      </c>
      <c r="C55" s="15"/>
      <c r="D55" s="129">
        <v>0.84131200000000006</v>
      </c>
      <c r="E55" s="127">
        <v>1.70977039536375</v>
      </c>
      <c r="F55" s="15"/>
      <c r="G55" s="129">
        <v>2.1342000000000003</v>
      </c>
      <c r="H55" s="73">
        <v>0.60672764473999985</v>
      </c>
      <c r="I55" s="15">
        <v>1.0413300000000003</v>
      </c>
      <c r="J55" s="15">
        <v>1.7559</v>
      </c>
      <c r="K55" s="15">
        <v>1.2904</v>
      </c>
      <c r="L55" s="38">
        <v>0.77206000000000019</v>
      </c>
      <c r="M55" s="38">
        <v>1.3354550015235001</v>
      </c>
      <c r="N55" s="38">
        <v>0.89299741469999994</v>
      </c>
      <c r="O55" s="38">
        <v>1.6896429061889702</v>
      </c>
      <c r="P55" s="38">
        <v>1.3879999999999999</v>
      </c>
      <c r="Q55" s="38">
        <v>0.95094499999999993</v>
      </c>
      <c r="R55" s="38">
        <v>2.1491832141848071</v>
      </c>
      <c r="S55" s="136"/>
      <c r="T55" s="128">
        <f t="shared" si="1"/>
        <v>1.3339034317781062</v>
      </c>
      <c r="U55" s="38">
        <f t="shared" si="2"/>
        <v>0.49038385891626607</v>
      </c>
      <c r="Y55" s="38"/>
    </row>
    <row r="56" spans="1:25" s="2" customFormat="1" ht="17" customHeight="1">
      <c r="A56" s="2">
        <v>1990</v>
      </c>
      <c r="B56" s="127">
        <f t="shared" si="0"/>
        <v>1.2777056059587499</v>
      </c>
      <c r="C56" s="15"/>
      <c r="D56" s="129">
        <v>1.0467449999999998</v>
      </c>
      <c r="E56" s="127">
        <v>1.5086662119175001</v>
      </c>
      <c r="F56" s="15"/>
      <c r="G56" s="129">
        <v>1.8511</v>
      </c>
      <c r="H56" s="73">
        <v>1.8697893521600002</v>
      </c>
      <c r="I56" s="15">
        <v>0.94008999999999987</v>
      </c>
      <c r="J56" s="15">
        <v>1.6404770000000002</v>
      </c>
      <c r="K56" s="15">
        <v>1.6527000000000001</v>
      </c>
      <c r="L56" s="38">
        <v>0.95458200000000004</v>
      </c>
      <c r="M56" s="38">
        <v>1.6252247461870049</v>
      </c>
      <c r="N56" s="38">
        <v>1.00079747569</v>
      </c>
      <c r="O56" s="38">
        <v>1.6311197280883798</v>
      </c>
      <c r="P56" s="38">
        <v>1.327</v>
      </c>
      <c r="Q56" s="38">
        <v>1.0889230000000001</v>
      </c>
      <c r="R56" s="38">
        <v>1.4421075399879779</v>
      </c>
      <c r="S56" s="136"/>
      <c r="T56" s="128">
        <f t="shared" si="1"/>
        <v>1.4186592368427799</v>
      </c>
      <c r="U56" s="38">
        <f t="shared" si="2"/>
        <v>0.33153584969505018</v>
      </c>
      <c r="Y56" s="38"/>
    </row>
    <row r="57" spans="1:25" s="2" customFormat="1" ht="17" customHeight="1">
      <c r="A57" s="2">
        <v>1991</v>
      </c>
      <c r="B57" s="127">
        <f t="shared" si="0"/>
        <v>1.292186296955625</v>
      </c>
      <c r="C57" s="15"/>
      <c r="D57" s="129">
        <v>1.160223</v>
      </c>
      <c r="E57" s="127">
        <v>1.4241495939112501</v>
      </c>
      <c r="F57" s="15"/>
      <c r="G57" s="129">
        <v>2.38727</v>
      </c>
      <c r="H57" s="73">
        <v>0.51132093164000003</v>
      </c>
      <c r="I57" s="15">
        <v>1.083647</v>
      </c>
      <c r="J57" s="15">
        <v>1.1416759999999999</v>
      </c>
      <c r="K57" s="15">
        <v>1.2954999999999997</v>
      </c>
      <c r="L57" s="38">
        <v>0.75432000000000032</v>
      </c>
      <c r="M57" s="38">
        <v>1.16843886442619</v>
      </c>
      <c r="N57" s="38">
        <v>0.83509332241400003</v>
      </c>
      <c r="O57" s="38">
        <v>1.5017993450164799</v>
      </c>
      <c r="P57" s="38">
        <v>1.3780000000000001</v>
      </c>
      <c r="Q57" s="38">
        <v>0.89543799999999973</v>
      </c>
      <c r="R57" s="38">
        <v>1.153774222064929</v>
      </c>
      <c r="S57" s="136"/>
      <c r="T57" s="128">
        <f t="shared" ref="T57:T82" si="3">AVERAGE(G57:R57)</f>
        <v>1.1755231404634665</v>
      </c>
      <c r="U57" s="38">
        <f t="shared" ref="U57:U82" si="4">_xlfn.STDEV.P(G57:R57)</f>
        <v>0.45214348772601853</v>
      </c>
      <c r="Y57" s="38"/>
    </row>
    <row r="58" spans="1:25" s="2" customFormat="1" ht="17" customHeight="1">
      <c r="A58" s="2">
        <v>1992</v>
      </c>
      <c r="B58" s="127">
        <f t="shared" si="0"/>
        <v>1.3093321939425</v>
      </c>
      <c r="C58" s="15"/>
      <c r="D58" s="129">
        <v>1.267234</v>
      </c>
      <c r="E58" s="127">
        <v>1.351430387885</v>
      </c>
      <c r="F58" s="15"/>
      <c r="G58" s="129">
        <v>1.9502999999999995</v>
      </c>
      <c r="H58" s="73">
        <v>1.1322659418929999</v>
      </c>
      <c r="I58" s="15">
        <v>0.84297900000000003</v>
      </c>
      <c r="J58" s="15">
        <v>1.3037100000000001</v>
      </c>
      <c r="K58" s="15">
        <v>1.423</v>
      </c>
      <c r="L58" s="38">
        <v>1.0541250000000002</v>
      </c>
      <c r="M58" s="38">
        <v>1.2946631478692399</v>
      </c>
      <c r="N58" s="38">
        <v>0.92422161155799998</v>
      </c>
      <c r="O58" s="38">
        <v>1.3300535678863499</v>
      </c>
      <c r="P58" s="38">
        <v>1.4630000000000001</v>
      </c>
      <c r="Q58" s="38">
        <v>1.190358</v>
      </c>
      <c r="R58" s="38">
        <v>1.301092942882812</v>
      </c>
      <c r="S58" s="136"/>
      <c r="T58" s="128">
        <f t="shared" si="3"/>
        <v>1.2674807676741169</v>
      </c>
      <c r="U58" s="38">
        <f t="shared" si="4"/>
        <v>0.27439827070698897</v>
      </c>
      <c r="Y58" s="38"/>
    </row>
    <row r="59" spans="1:25" s="2" customFormat="1" ht="17" customHeight="1">
      <c r="A59" s="2">
        <v>1993</v>
      </c>
      <c r="B59" s="127">
        <f t="shared" si="0"/>
        <v>1.3114402202543749</v>
      </c>
      <c r="C59" s="15"/>
      <c r="D59" s="129">
        <v>1.3256620000000001</v>
      </c>
      <c r="E59" s="127">
        <v>1.2972184405087499</v>
      </c>
      <c r="F59" s="15"/>
      <c r="G59" s="129">
        <v>1.9881000000000002</v>
      </c>
      <c r="H59" s="73">
        <v>0.65425820032000015</v>
      </c>
      <c r="I59" s="15">
        <v>0.94924000000000008</v>
      </c>
      <c r="J59" s="15">
        <v>1.1669099999999999</v>
      </c>
      <c r="K59" s="15">
        <v>1.1961000000000002</v>
      </c>
      <c r="L59" s="38">
        <v>0.91673000000000027</v>
      </c>
      <c r="M59" s="38">
        <v>1.2501561876980603</v>
      </c>
      <c r="N59" s="38">
        <v>0.93623124429000004</v>
      </c>
      <c r="O59" s="38">
        <v>1.0544102191925</v>
      </c>
      <c r="P59" s="38">
        <v>1.5130000000000001</v>
      </c>
      <c r="Q59" s="38">
        <v>1.3757110000000004</v>
      </c>
      <c r="R59" s="38">
        <v>1.454225260425952</v>
      </c>
      <c r="S59" s="136"/>
      <c r="T59" s="128">
        <f t="shared" si="3"/>
        <v>1.2045893426605427</v>
      </c>
      <c r="U59" s="38">
        <f t="shared" si="4"/>
        <v>0.33536987394687595</v>
      </c>
      <c r="Y59" s="38"/>
    </row>
    <row r="60" spans="1:25" s="2" customFormat="1" ht="17" customHeight="1">
      <c r="A60" s="2">
        <v>1994</v>
      </c>
      <c r="B60" s="127">
        <f t="shared" si="0"/>
        <v>1.30777729911625</v>
      </c>
      <c r="C60" s="15"/>
      <c r="D60" s="129">
        <v>1.367931</v>
      </c>
      <c r="E60" s="127">
        <v>1.2476235982324999</v>
      </c>
      <c r="F60" s="15"/>
      <c r="G60" s="129">
        <v>1.9011299999999998</v>
      </c>
      <c r="H60" s="73">
        <v>0.87201202510000009</v>
      </c>
      <c r="I60" s="15">
        <v>1.082425</v>
      </c>
      <c r="J60" s="15">
        <v>0.77620600000000006</v>
      </c>
      <c r="K60" s="15">
        <v>1.3025</v>
      </c>
      <c r="L60" s="38">
        <v>0.59946999999999995</v>
      </c>
      <c r="M60" s="38">
        <v>0.91530595562163308</v>
      </c>
      <c r="N60" s="38">
        <v>0.59899951792600004</v>
      </c>
      <c r="O60" s="38">
        <v>1.5765041112899811</v>
      </c>
      <c r="P60" s="38">
        <v>1.631</v>
      </c>
      <c r="Q60" s="38">
        <v>1.0292870000000001</v>
      </c>
      <c r="R60" s="38">
        <v>0.63063869317329391</v>
      </c>
      <c r="S60" s="136"/>
      <c r="T60" s="128">
        <f t="shared" si="3"/>
        <v>1.076289858592576</v>
      </c>
      <c r="U60" s="38">
        <f t="shared" si="4"/>
        <v>0.41864469977056373</v>
      </c>
      <c r="Y60" s="38"/>
    </row>
    <row r="61" spans="1:25" s="2" customFormat="1" ht="17" customHeight="1">
      <c r="A61" s="2">
        <v>1995</v>
      </c>
      <c r="B61" s="127">
        <f t="shared" si="0"/>
        <v>1.294462061128125</v>
      </c>
      <c r="C61" s="15"/>
      <c r="D61" s="129">
        <v>1.382584</v>
      </c>
      <c r="E61" s="127">
        <v>1.20634012225625</v>
      </c>
      <c r="F61" s="15"/>
      <c r="G61" s="129">
        <v>1.6708999999999998</v>
      </c>
      <c r="H61" s="73">
        <v>0.83809731008999999</v>
      </c>
      <c r="I61" s="15">
        <v>0.98362000000000016</v>
      </c>
      <c r="J61" s="15">
        <v>1.009274</v>
      </c>
      <c r="K61" s="15">
        <v>1.1636</v>
      </c>
      <c r="L61" s="38">
        <v>0.92057000000000011</v>
      </c>
      <c r="M61" s="38">
        <v>0.91425591855604393</v>
      </c>
      <c r="N61" s="38">
        <v>0.61054809036299995</v>
      </c>
      <c r="O61" s="38">
        <v>1.1166008710861202</v>
      </c>
      <c r="P61" s="38">
        <v>1.4</v>
      </c>
      <c r="Q61" s="38">
        <v>1.1375390000000001</v>
      </c>
      <c r="R61" s="38">
        <v>1.8199062842651248</v>
      </c>
      <c r="S61" s="136"/>
      <c r="T61" s="128">
        <f t="shared" si="3"/>
        <v>1.1320759561966909</v>
      </c>
      <c r="U61" s="38">
        <f t="shared" si="4"/>
        <v>0.33219006619854291</v>
      </c>
      <c r="Y61" s="38"/>
    </row>
    <row r="62" spans="1:25" s="2" customFormat="1" ht="17" customHeight="1">
      <c r="A62" s="2">
        <v>1996</v>
      </c>
      <c r="B62" s="127">
        <f t="shared" si="0"/>
        <v>1.2693501996899998</v>
      </c>
      <c r="C62" s="15"/>
      <c r="D62" s="129">
        <v>1.378862</v>
      </c>
      <c r="E62" s="127">
        <v>1.1598383993799999</v>
      </c>
      <c r="F62" s="15"/>
      <c r="G62" s="129">
        <v>1.9782999999999999</v>
      </c>
      <c r="H62" s="73">
        <v>0.59922045429000015</v>
      </c>
      <c r="I62" s="15">
        <v>1.0706100000000003</v>
      </c>
      <c r="J62" s="15">
        <v>1.319488</v>
      </c>
      <c r="K62" s="15">
        <v>1.0946</v>
      </c>
      <c r="L62" s="38">
        <v>0.89955000000000007</v>
      </c>
      <c r="M62" s="38">
        <v>1.14650701607024</v>
      </c>
      <c r="N62" s="38">
        <v>0.86124379315000033</v>
      </c>
      <c r="O62" s="38">
        <v>1.1994032859802299</v>
      </c>
      <c r="P62" s="38">
        <v>1.6629999999999998</v>
      </c>
      <c r="Q62" s="38">
        <v>1.2429949999999996</v>
      </c>
      <c r="R62" s="38">
        <v>1.6964943900426701</v>
      </c>
      <c r="S62" s="136"/>
      <c r="T62" s="128">
        <f t="shared" si="3"/>
        <v>1.2309509949610951</v>
      </c>
      <c r="U62" s="38">
        <f t="shared" si="4"/>
        <v>0.37281941256951118</v>
      </c>
      <c r="Y62" s="38"/>
    </row>
    <row r="63" spans="1:25" s="2" customFormat="1" ht="17" customHeight="1">
      <c r="A63" s="2">
        <v>1997</v>
      </c>
      <c r="B63" s="127">
        <f t="shared" si="0"/>
        <v>1.7438354821000002</v>
      </c>
      <c r="C63" s="15"/>
      <c r="D63" s="129">
        <v>1.8756110000000001</v>
      </c>
      <c r="E63" s="130">
        <v>1.6120599642</v>
      </c>
      <c r="F63" s="15"/>
      <c r="G63" s="129">
        <v>1.6593</v>
      </c>
      <c r="H63" s="73">
        <v>0.77267682054000009</v>
      </c>
      <c r="I63" s="15">
        <v>0.93872</v>
      </c>
      <c r="J63" s="15">
        <v>1.0188999999999997</v>
      </c>
      <c r="K63" s="15">
        <v>1.2744</v>
      </c>
      <c r="L63" s="38">
        <v>0.89493</v>
      </c>
      <c r="M63" s="38">
        <v>1.2200597311182899</v>
      </c>
      <c r="N63" s="38">
        <v>0.90621336129999985</v>
      </c>
      <c r="O63" s="38">
        <v>1.0712618827819802</v>
      </c>
      <c r="P63" s="38">
        <v>1.512</v>
      </c>
      <c r="Q63" s="38">
        <v>1.1937970000000004</v>
      </c>
      <c r="R63" s="38">
        <v>1.9311707458301199</v>
      </c>
      <c r="S63" s="136"/>
      <c r="T63" s="128">
        <f t="shared" si="3"/>
        <v>1.1994524617975324</v>
      </c>
      <c r="U63" s="38">
        <f t="shared" si="4"/>
        <v>0.33272926017379384</v>
      </c>
      <c r="Y63" s="38"/>
    </row>
    <row r="64" spans="1:25" s="2" customFormat="1" ht="17" customHeight="1">
      <c r="A64" s="2">
        <v>1998</v>
      </c>
      <c r="B64" s="127">
        <f t="shared" si="0"/>
        <v>1.19159914635</v>
      </c>
      <c r="C64" s="15"/>
      <c r="D64" s="129">
        <v>1.332589</v>
      </c>
      <c r="E64" s="130">
        <v>1.0506092926999999</v>
      </c>
      <c r="F64" s="15"/>
      <c r="G64" s="129">
        <v>1.6457599999999999</v>
      </c>
      <c r="H64" s="73">
        <v>1.3017628367399998</v>
      </c>
      <c r="I64" s="15">
        <v>0.73462500000000008</v>
      </c>
      <c r="J64" s="15">
        <v>0.78832200000000008</v>
      </c>
      <c r="K64" s="15">
        <v>1.0855999999999999</v>
      </c>
      <c r="L64" s="38">
        <v>0.77234899999999995</v>
      </c>
      <c r="M64" s="38">
        <v>1.3046836114938016</v>
      </c>
      <c r="N64" s="38">
        <v>0.50120661114999998</v>
      </c>
      <c r="O64" s="38">
        <v>1.2751568257808641</v>
      </c>
      <c r="P64" s="38">
        <v>1.3090000000000002</v>
      </c>
      <c r="Q64" s="38">
        <v>0.94489900000000016</v>
      </c>
      <c r="R64" s="38">
        <v>1.8454477921504151</v>
      </c>
      <c r="S64" s="136"/>
      <c r="T64" s="128">
        <f t="shared" si="3"/>
        <v>1.1257343897762566</v>
      </c>
      <c r="U64" s="38">
        <f t="shared" si="4"/>
        <v>0.37896550702522891</v>
      </c>
      <c r="Y64" s="38"/>
    </row>
    <row r="65" spans="1:25" s="2" customFormat="1" ht="17" customHeight="1">
      <c r="A65" s="2">
        <v>1999</v>
      </c>
      <c r="B65" s="127">
        <f t="shared" si="0"/>
        <v>1.1659867391000001</v>
      </c>
      <c r="C65" s="15"/>
      <c r="D65" s="129">
        <v>1.305531</v>
      </c>
      <c r="E65" s="130">
        <v>1.0264424781999999</v>
      </c>
      <c r="F65" s="15"/>
      <c r="G65" s="129">
        <v>1.8308000000000004</v>
      </c>
      <c r="H65" s="73">
        <v>0.80350831077999985</v>
      </c>
      <c r="I65" s="15">
        <v>0.83992</v>
      </c>
      <c r="J65" s="15">
        <v>1.3049300000000001</v>
      </c>
      <c r="K65" s="15">
        <v>0.84129999999999994</v>
      </c>
      <c r="L65" s="38">
        <v>1.0862699999999998</v>
      </c>
      <c r="M65" s="38">
        <v>1.36825625984376</v>
      </c>
      <c r="N65" s="38">
        <v>0.60995730331000031</v>
      </c>
      <c r="O65" s="38">
        <v>1.4255533218383798</v>
      </c>
      <c r="P65" s="38">
        <v>1.7180000000000004</v>
      </c>
      <c r="Q65" s="38">
        <v>1.2625150000000001</v>
      </c>
      <c r="R65" s="38">
        <v>1.629558893596994</v>
      </c>
      <c r="S65" s="136"/>
      <c r="T65" s="128">
        <f t="shared" si="3"/>
        <v>1.2267140907807612</v>
      </c>
      <c r="U65" s="38">
        <f t="shared" si="4"/>
        <v>0.37781240100578029</v>
      </c>
      <c r="Y65" s="38"/>
    </row>
    <row r="66" spans="1:25" s="2" customFormat="1" ht="17" customHeight="1">
      <c r="A66" s="2">
        <v>2000</v>
      </c>
      <c r="B66" s="127">
        <f t="shared" si="0"/>
        <v>1.2798647777500001</v>
      </c>
      <c r="C66" s="15"/>
      <c r="D66" s="129">
        <v>1.2382010000000001</v>
      </c>
      <c r="E66" s="130">
        <v>1.3215285555</v>
      </c>
      <c r="F66" s="15"/>
      <c r="G66" s="129">
        <v>1.7677999999999998</v>
      </c>
      <c r="H66" s="73">
        <v>0.7149945307900003</v>
      </c>
      <c r="I66" s="15">
        <v>0.90610999999999997</v>
      </c>
      <c r="J66" s="15">
        <v>1.3227100000000001</v>
      </c>
      <c r="K66" s="15">
        <v>0.98130000000000006</v>
      </c>
      <c r="L66" s="38">
        <v>0.8917799999999998</v>
      </c>
      <c r="M66" s="38">
        <v>1.3353251684602401</v>
      </c>
      <c r="N66" s="38">
        <v>0.67598029839999985</v>
      </c>
      <c r="O66" s="38">
        <v>1.2755715847015399</v>
      </c>
      <c r="P66" s="38">
        <v>1.6600000000000001</v>
      </c>
      <c r="Q66" s="38">
        <v>1.298721</v>
      </c>
      <c r="R66" s="38">
        <v>1.919286397157296</v>
      </c>
      <c r="S66" s="136"/>
      <c r="T66" s="128">
        <f t="shared" si="3"/>
        <v>1.2291315816257562</v>
      </c>
      <c r="U66" s="38">
        <f t="shared" si="4"/>
        <v>0.39041015413941799</v>
      </c>
      <c r="Y66" s="38"/>
    </row>
    <row r="67" spans="1:25" s="2" customFormat="1" ht="17" customHeight="1">
      <c r="A67" s="2">
        <v>2001</v>
      </c>
      <c r="B67" s="127">
        <f t="shared" si="0"/>
        <v>1.1469148767000001</v>
      </c>
      <c r="C67" s="15"/>
      <c r="D67" s="129">
        <v>1.2294200000000002</v>
      </c>
      <c r="E67" s="130">
        <v>1.0644097534000001</v>
      </c>
      <c r="F67" s="15"/>
      <c r="G67" s="129">
        <v>1.7377999999999998</v>
      </c>
      <c r="H67" s="73">
        <v>0.41703972516999999</v>
      </c>
      <c r="I67" s="15">
        <v>0.73120000000000007</v>
      </c>
      <c r="J67" s="15">
        <v>1.4675579999999999</v>
      </c>
      <c r="K67" s="15">
        <v>1.903</v>
      </c>
      <c r="L67" s="38">
        <v>0.7136499999999999</v>
      </c>
      <c r="M67" s="38">
        <v>0.65280837193793984</v>
      </c>
      <c r="N67" s="38">
        <v>0.68015749910799994</v>
      </c>
      <c r="O67" s="38">
        <v>1.6149237155914298</v>
      </c>
      <c r="P67" s="38">
        <v>1.5329999999999999</v>
      </c>
      <c r="Q67" s="38">
        <v>1.1023529999999999</v>
      </c>
      <c r="R67" s="38">
        <v>1.4282132029561669</v>
      </c>
      <c r="S67" s="136"/>
      <c r="T67" s="128">
        <f t="shared" si="3"/>
        <v>1.1651419595636281</v>
      </c>
      <c r="U67" s="38">
        <f t="shared" si="4"/>
        <v>0.48512047283438364</v>
      </c>
      <c r="Y67" s="38"/>
    </row>
    <row r="68" spans="1:25" s="2" customFormat="1" ht="17" customHeight="1">
      <c r="A68" s="2">
        <v>2002</v>
      </c>
      <c r="B68" s="127">
        <f t="shared" si="0"/>
        <v>1.3067581312000001</v>
      </c>
      <c r="C68" s="15"/>
      <c r="D68" s="129">
        <v>1.3056810000000001</v>
      </c>
      <c r="E68" s="130">
        <v>1.3078352624</v>
      </c>
      <c r="F68" s="15"/>
      <c r="G68" s="129">
        <v>1.6261000000000001</v>
      </c>
      <c r="H68" s="73">
        <v>0.99366907361899992</v>
      </c>
      <c r="I68" s="15">
        <v>0.66296099999999991</v>
      </c>
      <c r="J68" s="15">
        <v>0.97535199999999989</v>
      </c>
      <c r="K68" s="15">
        <v>1.5704</v>
      </c>
      <c r="L68" s="38">
        <v>1.064692</v>
      </c>
      <c r="M68" s="38">
        <v>0.83866564941475752</v>
      </c>
      <c r="N68" s="38">
        <v>0.44696639187100007</v>
      </c>
      <c r="O68" s="38">
        <v>1.1354360282421112</v>
      </c>
      <c r="P68" s="38">
        <v>1.6950000000000001</v>
      </c>
      <c r="Q68" s="38">
        <v>0.980271</v>
      </c>
      <c r="R68" s="38">
        <v>-0.49774347235008198</v>
      </c>
      <c r="S68" s="136"/>
      <c r="T68" s="128">
        <f t="shared" si="3"/>
        <v>0.95764747256639893</v>
      </c>
      <c r="U68" s="38">
        <f t="shared" si="4"/>
        <v>0.56943891115955059</v>
      </c>
      <c r="Y68" s="38"/>
    </row>
    <row r="69" spans="1:25" s="2" customFormat="1" ht="17" customHeight="1">
      <c r="A69" s="2">
        <v>2003</v>
      </c>
      <c r="B69" s="127">
        <f t="shared" si="0"/>
        <v>1.3565175297500001</v>
      </c>
      <c r="C69" s="15"/>
      <c r="D69" s="129">
        <v>1.2224780000000002</v>
      </c>
      <c r="E69" s="130">
        <v>1.4905570595000002</v>
      </c>
      <c r="F69" s="15"/>
      <c r="G69" s="129">
        <v>1.5482</v>
      </c>
      <c r="H69" s="73">
        <v>1.1938273647400002</v>
      </c>
      <c r="I69" s="15">
        <v>0.7374400000000001</v>
      </c>
      <c r="J69" s="15">
        <v>1.8129550000000001</v>
      </c>
      <c r="K69" s="15">
        <v>1.8491</v>
      </c>
      <c r="L69" s="38">
        <v>0.75080999999999998</v>
      </c>
      <c r="M69" s="38">
        <v>0.68378760547221107</v>
      </c>
      <c r="N69" s="38">
        <v>0.93741262703500006</v>
      </c>
      <c r="O69" s="38">
        <v>1.2668460607528702</v>
      </c>
      <c r="P69" s="38">
        <v>1.6990000000000003</v>
      </c>
      <c r="Q69" s="38">
        <v>1.1887860000000001</v>
      </c>
      <c r="R69" s="38">
        <v>1.4287360470032098</v>
      </c>
      <c r="S69" s="136"/>
      <c r="T69" s="128">
        <f t="shared" si="3"/>
        <v>1.2580750587502743</v>
      </c>
      <c r="U69" s="38">
        <f t="shared" si="4"/>
        <v>0.40155214867877426</v>
      </c>
      <c r="Y69" s="38"/>
    </row>
    <row r="70" spans="1:25" s="2" customFormat="1" ht="17" customHeight="1">
      <c r="A70" s="2">
        <v>2004</v>
      </c>
      <c r="B70" s="127">
        <f t="shared" si="0"/>
        <v>1.2973180608999999</v>
      </c>
      <c r="C70" s="15"/>
      <c r="D70" s="129">
        <v>1.2550190000000001</v>
      </c>
      <c r="E70" s="130">
        <v>1.3396171217999999</v>
      </c>
      <c r="F70" s="15"/>
      <c r="G70" s="129">
        <v>1.7761999999999998</v>
      </c>
      <c r="H70" s="73">
        <v>1.7527339367399994</v>
      </c>
      <c r="I70" s="15">
        <v>0.89853000000000005</v>
      </c>
      <c r="J70" s="15">
        <v>2.5028170000000003</v>
      </c>
      <c r="K70" s="15">
        <v>1.8364</v>
      </c>
      <c r="L70" s="38">
        <v>0.6953999999999998</v>
      </c>
      <c r="M70" s="38">
        <v>1.3907537189910302</v>
      </c>
      <c r="N70" s="38">
        <v>1.10977409931</v>
      </c>
      <c r="O70" s="38">
        <v>1.4609403610229501</v>
      </c>
      <c r="P70" s="38">
        <v>1.5559999999999998</v>
      </c>
      <c r="Q70" s="38">
        <v>1.1695730000000002</v>
      </c>
      <c r="R70" s="38">
        <v>2.0769432101860628</v>
      </c>
      <c r="S70" s="136"/>
      <c r="T70" s="128">
        <f t="shared" si="3"/>
        <v>1.5188387771875034</v>
      </c>
      <c r="U70" s="38">
        <f t="shared" si="4"/>
        <v>0.48945330334359544</v>
      </c>
      <c r="Y70" s="38"/>
    </row>
    <row r="71" spans="1:25" s="2" customFormat="1" ht="17" customHeight="1">
      <c r="A71" s="2">
        <v>2005</v>
      </c>
      <c r="B71" s="127">
        <f t="shared" si="0"/>
        <v>1.1807157132999999</v>
      </c>
      <c r="C71" s="15"/>
      <c r="D71" s="129">
        <v>1.2362039999999999</v>
      </c>
      <c r="E71" s="130">
        <v>1.1252274266</v>
      </c>
      <c r="F71" s="15"/>
      <c r="G71" s="129">
        <v>1.6722999999999999</v>
      </c>
      <c r="H71" s="73">
        <v>0.47590498742000009</v>
      </c>
      <c r="I71" s="15">
        <v>0.73282999999999987</v>
      </c>
      <c r="J71" s="15">
        <v>1.989884</v>
      </c>
      <c r="K71" s="15">
        <v>2.8174000000000001</v>
      </c>
      <c r="L71" s="38">
        <v>0.88810999999999973</v>
      </c>
      <c r="M71" s="38">
        <v>1.4456361669802811</v>
      </c>
      <c r="N71" s="38">
        <v>0.74146913457899999</v>
      </c>
      <c r="O71" s="38">
        <v>1.41980004310608</v>
      </c>
      <c r="P71" s="38">
        <v>1.8</v>
      </c>
      <c r="Q71" s="38">
        <v>1.0548409999999999</v>
      </c>
      <c r="R71" s="38">
        <v>1.527126222205375</v>
      </c>
      <c r="S71" s="136"/>
      <c r="T71" s="128">
        <f t="shared" si="3"/>
        <v>1.3804417961908948</v>
      </c>
      <c r="U71" s="38">
        <f t="shared" si="4"/>
        <v>0.62710147308239794</v>
      </c>
      <c r="Y71" s="38"/>
    </row>
    <row r="72" spans="1:25" s="2" customFormat="1" ht="17" customHeight="1">
      <c r="A72" s="2">
        <v>2006</v>
      </c>
      <c r="B72" s="127">
        <f t="shared" si="0"/>
        <v>1.2246022547000002</v>
      </c>
      <c r="C72" s="15"/>
      <c r="D72" s="129">
        <v>1.3300350000000001</v>
      </c>
      <c r="E72" s="130">
        <v>1.1191695094</v>
      </c>
      <c r="F72" s="15"/>
      <c r="G72" s="129">
        <v>1.6694999999999998</v>
      </c>
      <c r="H72" s="73">
        <v>0.52271123303999989</v>
      </c>
      <c r="I72" s="15">
        <v>0.72086000000000006</v>
      </c>
      <c r="J72" s="15">
        <v>1.2078600000000002</v>
      </c>
      <c r="K72" s="15">
        <v>1.4170000000000003</v>
      </c>
      <c r="L72" s="38">
        <v>0.72635999999999967</v>
      </c>
      <c r="M72" s="38">
        <v>1.4097075353489479</v>
      </c>
      <c r="N72" s="38">
        <v>0.58622056725999983</v>
      </c>
      <c r="O72" s="38">
        <v>1.3987729549407906</v>
      </c>
      <c r="P72" s="38">
        <v>1.659</v>
      </c>
      <c r="Q72" s="38">
        <v>0.93672599999999973</v>
      </c>
      <c r="R72" s="38">
        <v>1.4550884027349698</v>
      </c>
      <c r="S72" s="136"/>
      <c r="T72" s="128">
        <f t="shared" si="3"/>
        <v>1.1424838911103923</v>
      </c>
      <c r="U72" s="38">
        <f t="shared" si="4"/>
        <v>0.40267762970800841</v>
      </c>
      <c r="Y72" s="38"/>
    </row>
    <row r="73" spans="1:25" s="2" customFormat="1" ht="17" customHeight="1">
      <c r="A73" s="2">
        <v>2007</v>
      </c>
      <c r="B73" s="127">
        <f t="shared" si="0"/>
        <v>1.0492024216</v>
      </c>
      <c r="C73" s="15"/>
      <c r="D73" s="129">
        <v>1.0829380000000002</v>
      </c>
      <c r="E73" s="130">
        <v>1.0154668432</v>
      </c>
      <c r="F73" s="15"/>
      <c r="G73" s="129">
        <v>1.5416000000000003</v>
      </c>
      <c r="H73" s="73">
        <v>1.8107297317899995</v>
      </c>
      <c r="I73" s="15">
        <v>0.45562999999999976</v>
      </c>
      <c r="J73" s="15">
        <v>1.0567500000000001</v>
      </c>
      <c r="K73" s="15">
        <v>1.6913</v>
      </c>
      <c r="L73" s="38">
        <v>0.93689000000000044</v>
      </c>
      <c r="M73" s="38">
        <v>0.91071066293622405</v>
      </c>
      <c r="N73" s="38">
        <v>0.36809605898499997</v>
      </c>
      <c r="O73" s="38">
        <v>1.2524402141571001</v>
      </c>
      <c r="P73" s="38">
        <v>1.516</v>
      </c>
      <c r="Q73" s="38">
        <v>0.99018899999999999</v>
      </c>
      <c r="R73" s="38">
        <v>0.91706125613157408</v>
      </c>
      <c r="S73" s="136"/>
      <c r="T73" s="128">
        <f t="shared" si="3"/>
        <v>1.1206164103333249</v>
      </c>
      <c r="U73" s="38">
        <f t="shared" si="4"/>
        <v>0.43795962402092969</v>
      </c>
      <c r="Y73" s="38"/>
    </row>
    <row r="74" spans="1:25" s="2" customFormat="1" ht="17" customHeight="1">
      <c r="A74" s="2">
        <v>2008</v>
      </c>
      <c r="B74" s="127">
        <f t="shared" si="0"/>
        <v>1.1023636556</v>
      </c>
      <c r="C74" s="15"/>
      <c r="D74" s="129">
        <v>1.0936980000000001</v>
      </c>
      <c r="E74" s="130">
        <v>1.1110293112</v>
      </c>
      <c r="F74" s="15"/>
      <c r="G74" s="129">
        <v>2.0342999999999996</v>
      </c>
      <c r="H74" s="73">
        <v>1.0512099946600006</v>
      </c>
      <c r="I74" s="15">
        <v>0.55607000000000006</v>
      </c>
      <c r="J74" s="15">
        <v>1.6187400000000001</v>
      </c>
      <c r="K74" s="15">
        <v>1.4565000000000001</v>
      </c>
      <c r="L74" s="38">
        <v>0.65310000000000024</v>
      </c>
      <c r="M74" s="38">
        <v>1.1039702081406702</v>
      </c>
      <c r="N74" s="38">
        <v>0.95830358356000023</v>
      </c>
      <c r="O74" s="38">
        <v>1.4786901473999001</v>
      </c>
      <c r="P74" s="38">
        <v>1.4279999999999999</v>
      </c>
      <c r="Q74" s="38">
        <v>1.0687640000000003</v>
      </c>
      <c r="R74" s="38">
        <v>1.1729883576040239</v>
      </c>
      <c r="S74" s="136"/>
      <c r="T74" s="128">
        <f t="shared" si="3"/>
        <v>1.215053024280383</v>
      </c>
      <c r="U74" s="38">
        <f t="shared" si="4"/>
        <v>0.39640050444935537</v>
      </c>
      <c r="Y74" s="38"/>
    </row>
    <row r="75" spans="1:25" s="2" customFormat="1" ht="17" customHeight="1">
      <c r="A75" s="2">
        <v>2009</v>
      </c>
      <c r="B75" s="127">
        <f t="shared" si="0"/>
        <v>1.5194113981999999</v>
      </c>
      <c r="C75" s="15"/>
      <c r="D75" s="129">
        <v>1.181406</v>
      </c>
      <c r="E75" s="130">
        <v>1.8574167963999999</v>
      </c>
      <c r="F75" s="15"/>
      <c r="G75" s="129">
        <v>1.5726</v>
      </c>
      <c r="H75" s="73">
        <v>1.0056917091300002</v>
      </c>
      <c r="I75" s="15">
        <v>0.42867000000000033</v>
      </c>
      <c r="J75" s="15">
        <v>1.43685</v>
      </c>
      <c r="K75" s="15">
        <v>1.7286999999999999</v>
      </c>
      <c r="L75" s="38">
        <v>0.75524999999999975</v>
      </c>
      <c r="M75" s="38">
        <v>0.92538495455737024</v>
      </c>
      <c r="N75" s="38">
        <v>0.7104499579700001</v>
      </c>
      <c r="O75" s="38">
        <v>1.3531076908111599</v>
      </c>
      <c r="P75" s="38">
        <v>1.3579999999999999</v>
      </c>
      <c r="Q75" s="38">
        <v>0.95784400000000014</v>
      </c>
      <c r="R75" s="38">
        <v>0.63047107738844987</v>
      </c>
      <c r="S75" s="136"/>
      <c r="T75" s="128">
        <f t="shared" si="3"/>
        <v>1.0719182824880815</v>
      </c>
      <c r="U75" s="38">
        <f t="shared" si="4"/>
        <v>0.39312666039064564</v>
      </c>
      <c r="Y75" s="38"/>
    </row>
    <row r="76" spans="1:25" s="2" customFormat="1" ht="17" customHeight="1">
      <c r="A76" s="2">
        <v>2010</v>
      </c>
      <c r="B76" s="127">
        <f t="shared" si="0"/>
        <v>1.3732485909500003</v>
      </c>
      <c r="C76" s="15"/>
      <c r="D76" s="129">
        <v>1.1157380000000001</v>
      </c>
      <c r="E76" s="130">
        <v>1.6307591819000002</v>
      </c>
      <c r="F76" s="15"/>
      <c r="G76" s="129">
        <v>2.1818999999999997</v>
      </c>
      <c r="H76" s="73">
        <v>1.7061449504399997</v>
      </c>
      <c r="I76" s="15">
        <v>0.45605999999999991</v>
      </c>
      <c r="J76" s="15">
        <v>2.0996630000000001</v>
      </c>
      <c r="K76" s="15">
        <v>1.5636999999999999</v>
      </c>
      <c r="L76" s="38">
        <v>0.52174000000000009</v>
      </c>
      <c r="M76" s="38">
        <v>1.5286399373843027</v>
      </c>
      <c r="N76" s="38">
        <v>1.5317672150489998</v>
      </c>
      <c r="O76" s="38">
        <v>1.9430161714553897</v>
      </c>
      <c r="P76" s="38">
        <v>1.266</v>
      </c>
      <c r="Q76" s="38">
        <v>0.90857600000000005</v>
      </c>
      <c r="R76" s="38">
        <v>4.2587585011801101</v>
      </c>
      <c r="S76" s="136"/>
      <c r="T76" s="128">
        <f t="shared" si="3"/>
        <v>1.6638304812924003</v>
      </c>
      <c r="U76" s="38">
        <f t="shared" si="4"/>
        <v>0.94908879685994874</v>
      </c>
      <c r="Y76" s="38"/>
    </row>
    <row r="77" spans="1:25" s="2" customFormat="1" ht="17" customHeight="1">
      <c r="A77" s="2">
        <v>2011</v>
      </c>
      <c r="B77" s="127">
        <f t="shared" si="0"/>
        <v>1.3203810907</v>
      </c>
      <c r="C77" s="15"/>
      <c r="D77" s="131">
        <v>1.0758109999999999</v>
      </c>
      <c r="E77" s="130">
        <v>1.5649511814000001</v>
      </c>
      <c r="F77" s="15"/>
      <c r="G77" s="129">
        <v>2.0620000000000003</v>
      </c>
      <c r="H77" s="73">
        <v>1.8872682351500001</v>
      </c>
      <c r="I77" s="15">
        <v>0.74619999999999997</v>
      </c>
      <c r="J77" s="15">
        <v>1.6201400000000001</v>
      </c>
      <c r="K77" s="15">
        <v>1.8254000000000001</v>
      </c>
      <c r="L77" s="38">
        <v>0.92438999999999982</v>
      </c>
      <c r="M77" s="38">
        <v>1.6552036182892</v>
      </c>
      <c r="N77" s="38">
        <v>0.88455364163000016</v>
      </c>
      <c r="O77" s="38">
        <v>1.5850381851196302</v>
      </c>
      <c r="P77" s="38">
        <v>1.5819999999999999</v>
      </c>
      <c r="Q77" s="38">
        <v>1.1040440000000005</v>
      </c>
      <c r="R77" s="38">
        <v>1.6520406264165099</v>
      </c>
      <c r="S77" s="136"/>
      <c r="T77" s="128">
        <f t="shared" si="3"/>
        <v>1.460689858883778</v>
      </c>
      <c r="U77" s="38">
        <f t="shared" si="4"/>
        <v>0.41471402932500784</v>
      </c>
      <c r="Y77" s="38"/>
    </row>
    <row r="78" spans="1:25" s="2" customFormat="1" ht="17" customHeight="1">
      <c r="A78" s="2">
        <v>2012</v>
      </c>
      <c r="B78" s="127">
        <f t="shared" si="0"/>
        <v>1.3786392492499999</v>
      </c>
      <c r="C78" s="38"/>
      <c r="D78" s="128">
        <v>1.0615889999999999</v>
      </c>
      <c r="E78" s="127">
        <v>1.6956894984999999</v>
      </c>
      <c r="F78" s="15"/>
      <c r="G78" s="129">
        <v>1.8898000000000001</v>
      </c>
      <c r="H78" s="73">
        <v>1.3645287360899998</v>
      </c>
      <c r="I78" s="15">
        <v>8.5997999999999908E-2</v>
      </c>
      <c r="J78" s="15">
        <v>1.2722900000000001</v>
      </c>
      <c r="K78" s="15">
        <v>1.8193999999999999</v>
      </c>
      <c r="L78" s="38">
        <v>0.72611000000000026</v>
      </c>
      <c r="M78" s="38">
        <v>1.1323358474180609</v>
      </c>
      <c r="N78" s="38">
        <v>0.57876761713800007</v>
      </c>
      <c r="O78" s="38">
        <v>1.6881839036941499</v>
      </c>
      <c r="P78" s="38">
        <v>1.3720000000000001</v>
      </c>
      <c r="Q78" s="38">
        <v>0.8551200000000001</v>
      </c>
      <c r="R78" s="38">
        <v>0.95508675790693809</v>
      </c>
      <c r="S78" s="136"/>
      <c r="T78" s="128">
        <f t="shared" si="3"/>
        <v>1.1449684051872624</v>
      </c>
      <c r="U78" s="38">
        <f t="shared" si="4"/>
        <v>0.51302588998277321</v>
      </c>
      <c r="Y78" s="38"/>
    </row>
    <row r="79" spans="1:25" s="2" customFormat="1" ht="17" customHeight="1">
      <c r="A79" s="2">
        <v>2013</v>
      </c>
      <c r="B79" s="127">
        <f t="shared" si="0"/>
        <v>1.4087810006999999</v>
      </c>
      <c r="D79" s="128">
        <v>1.0006900000000001</v>
      </c>
      <c r="E79" s="127">
        <v>1.8168720013999999</v>
      </c>
      <c r="F79" s="15"/>
      <c r="G79" s="129">
        <v>2.1881000000000004</v>
      </c>
      <c r="H79" s="73">
        <v>1.5887203162000003</v>
      </c>
      <c r="I79" s="15">
        <v>0.74136000000000024</v>
      </c>
      <c r="J79" s="15">
        <v>1.7772700000000001</v>
      </c>
      <c r="K79" s="15">
        <v>2.0789999999999997</v>
      </c>
      <c r="L79" s="38">
        <v>0.44410000000000016</v>
      </c>
      <c r="M79" s="38">
        <v>1.2592553237092501</v>
      </c>
      <c r="N79" s="38">
        <v>1.0359328674400001</v>
      </c>
      <c r="O79" s="38">
        <v>1.5636374950408998</v>
      </c>
      <c r="P79" s="38">
        <v>1.2310000000000001</v>
      </c>
      <c r="Q79" s="38">
        <v>0.97174199999999988</v>
      </c>
      <c r="R79" s="38">
        <v>1.3185593629037089</v>
      </c>
      <c r="S79" s="136"/>
      <c r="T79" s="128">
        <f t="shared" si="3"/>
        <v>1.3498897804411552</v>
      </c>
      <c r="U79" s="38">
        <f t="shared" si="4"/>
        <v>0.49793233590086916</v>
      </c>
      <c r="Y79" s="38"/>
    </row>
    <row r="80" spans="1:25" s="2" customFormat="1" ht="17" customHeight="1">
      <c r="A80" s="2">
        <v>2014</v>
      </c>
      <c r="B80" s="127">
        <f t="shared" si="0"/>
        <v>1.3787784491000001</v>
      </c>
      <c r="C80" s="38"/>
      <c r="D80" s="132">
        <v>1.0594670000000002</v>
      </c>
      <c r="E80" s="127">
        <v>1.6980898982000001</v>
      </c>
      <c r="F80" s="15"/>
      <c r="G80" s="129">
        <v>2.3221000000000003</v>
      </c>
      <c r="H80" s="73">
        <v>1.6642642003800001</v>
      </c>
      <c r="I80" s="15">
        <v>0.55179</v>
      </c>
      <c r="J80" s="15">
        <v>1.87314</v>
      </c>
      <c r="K80" s="15">
        <v>1.9274</v>
      </c>
      <c r="L80" s="38">
        <v>0.54407000000000005</v>
      </c>
      <c r="M80" s="38">
        <v>1.3146910919198098</v>
      </c>
      <c r="N80" s="38">
        <v>1.3123757888500001</v>
      </c>
      <c r="O80" s="38">
        <v>1.5513691902160596</v>
      </c>
      <c r="P80" s="38">
        <v>1.246</v>
      </c>
      <c r="Q80" s="38">
        <v>0.88409199999999988</v>
      </c>
      <c r="R80" s="38">
        <v>1.8315646030041202</v>
      </c>
      <c r="S80" s="136"/>
      <c r="T80" s="128">
        <f t="shared" si="3"/>
        <v>1.4185714061974994</v>
      </c>
      <c r="U80" s="38">
        <f t="shared" si="4"/>
        <v>0.53104041870800722</v>
      </c>
      <c r="Y80" s="38"/>
    </row>
    <row r="81" spans="1:25" s="2" customFormat="1" ht="17" customHeight="1">
      <c r="A81" s="2">
        <v>2015</v>
      </c>
      <c r="B81" s="127">
        <f t="shared" si="0"/>
        <v>1.519091526</v>
      </c>
      <c r="C81" s="38"/>
      <c r="D81" s="132">
        <v>1.1455219999999999</v>
      </c>
      <c r="E81" s="127">
        <v>1.8926610520000002</v>
      </c>
      <c r="F81" s="15"/>
      <c r="G81" s="128">
        <v>1.7280000000000002</v>
      </c>
      <c r="H81" s="38">
        <v>0.66124901674199998</v>
      </c>
      <c r="I81" s="38">
        <v>0.47157399999999999</v>
      </c>
      <c r="J81" s="38">
        <v>1.0887799999999999</v>
      </c>
      <c r="K81" s="38">
        <v>1.7404999999999999</v>
      </c>
      <c r="L81" s="38">
        <v>0.56759300000000001</v>
      </c>
      <c r="M81" s="38">
        <v>1.403950755976874</v>
      </c>
      <c r="N81" s="38">
        <v>0.89369075803699993</v>
      </c>
      <c r="O81" s="38">
        <v>1.4266647100448597</v>
      </c>
      <c r="P81" s="38">
        <v>1.1160000000000001</v>
      </c>
      <c r="Q81" s="38">
        <v>0.56029700000000005</v>
      </c>
      <c r="R81" s="38">
        <v>1.3266887866424899</v>
      </c>
      <c r="S81" s="136"/>
      <c r="T81" s="128">
        <f t="shared" si="3"/>
        <v>1.0820823356202687</v>
      </c>
      <c r="U81" s="38">
        <f t="shared" si="4"/>
        <v>0.43362416857212149</v>
      </c>
      <c r="Y81" s="38"/>
    </row>
    <row r="82" spans="1:25" s="2" customFormat="1" ht="17" customHeight="1">
      <c r="A82" s="2">
        <v>2016</v>
      </c>
      <c r="B82" s="135">
        <f>AVERAGE(D82:E82)</f>
        <v>1.2704889883199999</v>
      </c>
      <c r="D82" s="133">
        <v>1.05971692464</v>
      </c>
      <c r="E82" s="134">
        <v>1.481261052</v>
      </c>
      <c r="F82" s="15"/>
      <c r="G82" s="128">
        <v>1.8675999999999999</v>
      </c>
      <c r="H82" s="38">
        <v>2.5913599439160002</v>
      </c>
      <c r="I82" s="38">
        <v>0.59758999999999984</v>
      </c>
      <c r="J82" s="38">
        <v>1.5831499999999998</v>
      </c>
      <c r="K82" s="38">
        <v>1.8047</v>
      </c>
      <c r="L82" s="38">
        <v>0.29142000000000001</v>
      </c>
      <c r="M82" s="38">
        <v>1.489358951177697</v>
      </c>
      <c r="N82" s="38">
        <v>0.89663658643299993</v>
      </c>
      <c r="O82" s="38">
        <v>1.3542504310607901</v>
      </c>
      <c r="P82" s="38">
        <v>0.97299999999999986</v>
      </c>
      <c r="Q82" s="38">
        <v>0.84253700000000009</v>
      </c>
      <c r="R82" s="38">
        <v>2.9726668721034137</v>
      </c>
      <c r="S82" s="136"/>
      <c r="T82" s="128">
        <f t="shared" si="3"/>
        <v>1.4386891487242419</v>
      </c>
      <c r="U82" s="38">
        <f t="shared" si="4"/>
        <v>0.75938524306021749</v>
      </c>
    </row>
    <row r="83" spans="1:25" s="2" customFormat="1" ht="17" customHeight="1">
      <c r="A83" s="78"/>
      <c r="B83" s="66"/>
      <c r="D83" s="66"/>
      <c r="E83" s="66"/>
      <c r="F83" s="82"/>
      <c r="L83" s="100"/>
      <c r="U83" s="38"/>
    </row>
    <row r="84" spans="1:25" customFormat="1" ht="17" customHeight="1">
      <c r="T84" s="106"/>
    </row>
    <row r="85" spans="1:25" customFormat="1" ht="17" customHeight="1"/>
    <row r="86" spans="1:25" customFormat="1" ht="17" customHeight="1"/>
    <row r="87" spans="1:25" customFormat="1" ht="17" customHeight="1"/>
    <row r="88" spans="1:25" customFormat="1" ht="17" customHeight="1"/>
    <row r="89" spans="1:25" customFormat="1" ht="17" customHeight="1"/>
    <row r="90" spans="1:25" customFormat="1" ht="17" customHeight="1"/>
    <row r="91" spans="1:25" customFormat="1" ht="17" customHeight="1"/>
    <row r="92" spans="1:25" customFormat="1" ht="17" customHeight="1"/>
    <row r="93" spans="1:25" customFormat="1" ht="17" customHeight="1"/>
    <row r="94" spans="1:25" customFormat="1" ht="17" customHeight="1"/>
    <row r="95" spans="1:25" customFormat="1" ht="17" customHeight="1"/>
    <row r="96" spans="1:25" customFormat="1" ht="17" customHeight="1"/>
    <row r="97" spans="1:6" customFormat="1" ht="17" customHeight="1"/>
    <row r="98" spans="1:6" customFormat="1" ht="17" customHeight="1"/>
    <row r="99" spans="1:6" customFormat="1" ht="17" customHeight="1"/>
    <row r="100" spans="1:6" customFormat="1" ht="17" customHeight="1"/>
    <row r="101" spans="1:6" ht="17" customHeight="1">
      <c r="A101" s="1"/>
      <c r="C101" s="1"/>
      <c r="D101" s="2"/>
      <c r="E101" s="2"/>
      <c r="F101" s="38"/>
    </row>
  </sheetData>
  <dataConsolidate/>
  <phoneticPr fontId="4" type="noConversion"/>
  <pageMargins left="0.75" right="0.75" top="1" bottom="1" header="0.5" footer="0.5"/>
  <pageSetup paperSize="10" orientation="portrait" horizontalDpi="4294967292" verticalDpi="4294967292"/>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3399FF"/>
  </sheetPr>
  <dimension ref="A1:IR111"/>
  <sheetViews>
    <sheetView workbookViewId="0">
      <pane xSplit="1" ySplit="21" topLeftCell="B22" activePane="bottomRight" state="frozen"/>
      <selection pane="topRight" activeCell="B1" sqref="B1"/>
      <selection pane="bottomLeft" activeCell="A27" sqref="A27"/>
      <selection pane="bottomRight" activeCell="B19" sqref="B19"/>
    </sheetView>
  </sheetViews>
  <sheetFormatPr baseColWidth="10" defaultColWidth="11" defaultRowHeight="15" customHeight="1" x14ac:dyDescent="0"/>
  <cols>
    <col min="1" max="1" width="11" style="1"/>
    <col min="2" max="2" width="19.1640625" style="1" customWidth="1"/>
    <col min="3" max="3" width="6.33203125" style="1" customWidth="1"/>
    <col min="4" max="5" width="13.1640625" style="1" customWidth="1"/>
    <col min="6" max="6" width="15.1640625" style="1" bestFit="1" customWidth="1"/>
    <col min="7" max="7" width="16.33203125" style="2" customWidth="1"/>
    <col min="8" max="8" width="19.83203125" style="1" bestFit="1" customWidth="1"/>
    <col min="9" max="9" width="18.5" style="1" bestFit="1" customWidth="1"/>
    <col min="10" max="10" width="17.1640625" style="1" customWidth="1"/>
    <col min="11" max="11" width="16.6640625" style="1" customWidth="1"/>
    <col min="12" max="12" width="9" style="2" customWidth="1"/>
    <col min="13" max="13" width="12.6640625" style="1" customWidth="1"/>
    <col min="14" max="14" width="9.6640625" style="1" bestFit="1" customWidth="1"/>
    <col min="15" max="17" width="9" style="1" customWidth="1"/>
    <col min="18" max="16384" width="11" style="1"/>
  </cols>
  <sheetData>
    <row r="1" spans="1:252" ht="17">
      <c r="B1" s="17" t="s">
        <v>3</v>
      </c>
      <c r="C1" s="237"/>
      <c r="D1" s="18"/>
      <c r="E1" s="18"/>
      <c r="F1" s="18"/>
      <c r="G1" s="18"/>
      <c r="H1" s="18"/>
      <c r="I1" s="18"/>
      <c r="J1" s="18"/>
      <c r="K1" s="18"/>
      <c r="L1" s="18"/>
      <c r="M1" s="18"/>
      <c r="N1" s="18"/>
      <c r="O1" s="18"/>
      <c r="P1" s="18"/>
      <c r="Q1" s="18"/>
      <c r="R1" s="18"/>
      <c r="S1" s="18"/>
      <c r="T1" s="18"/>
      <c r="U1" s="18"/>
      <c r="V1" s="18"/>
      <c r="W1" s="18"/>
      <c r="X1" s="18"/>
      <c r="Y1" s="18"/>
      <c r="Z1" s="18"/>
      <c r="AA1" s="18"/>
      <c r="AB1" s="18"/>
    </row>
    <row r="2" spans="1:252">
      <c r="B2" s="19" t="s">
        <v>91</v>
      </c>
      <c r="C2" s="238"/>
      <c r="D2" s="19"/>
      <c r="E2" s="19"/>
      <c r="F2" s="19"/>
      <c r="G2" s="19"/>
      <c r="H2" s="19"/>
      <c r="I2" s="19"/>
      <c r="J2" s="19"/>
      <c r="K2" s="19"/>
      <c r="L2" s="19"/>
      <c r="M2" s="19"/>
      <c r="N2" s="19"/>
      <c r="O2" s="19"/>
      <c r="P2" s="19"/>
      <c r="Q2" s="19"/>
      <c r="R2" s="19"/>
      <c r="S2" s="19"/>
      <c r="T2" s="19"/>
      <c r="U2" s="19"/>
      <c r="V2" s="19"/>
      <c r="W2" s="19"/>
      <c r="X2" s="19"/>
      <c r="Y2" s="19"/>
      <c r="Z2" s="19"/>
      <c r="AA2" s="19"/>
      <c r="AB2" s="19"/>
    </row>
    <row r="3" spans="1:252">
      <c r="A3" s="52"/>
      <c r="B3" s="35" t="s">
        <v>30</v>
      </c>
      <c r="C3" s="239"/>
      <c r="D3" s="20"/>
      <c r="E3" s="20"/>
      <c r="F3" s="20"/>
      <c r="G3" s="20"/>
      <c r="H3" s="20"/>
      <c r="I3" s="20"/>
      <c r="J3" s="20"/>
      <c r="K3" s="20"/>
      <c r="L3" s="20"/>
      <c r="M3" s="20"/>
      <c r="N3" s="20"/>
      <c r="O3" s="20"/>
      <c r="P3" s="20"/>
      <c r="Q3" s="20"/>
      <c r="R3" s="20"/>
      <c r="S3" s="20"/>
      <c r="T3" s="20"/>
      <c r="U3" s="20"/>
      <c r="V3" s="20"/>
      <c r="W3" s="20"/>
      <c r="X3" s="20"/>
      <c r="Y3" s="20"/>
      <c r="Z3" s="20"/>
      <c r="AA3" s="20"/>
      <c r="AB3" s="20"/>
    </row>
    <row r="4" spans="1:252">
      <c r="B4" s="220" t="s">
        <v>121</v>
      </c>
      <c r="C4" s="240"/>
      <c r="D4" s="26"/>
      <c r="E4" s="71"/>
      <c r="F4" s="86"/>
      <c r="G4" s="26"/>
      <c r="H4" s="71"/>
      <c r="I4" s="26"/>
      <c r="J4" s="26"/>
      <c r="K4" s="26"/>
      <c r="L4" s="86"/>
      <c r="M4" s="26"/>
      <c r="N4" s="21"/>
      <c r="O4" s="21"/>
      <c r="P4" s="21"/>
      <c r="Q4" s="21"/>
      <c r="R4" s="21"/>
      <c r="S4" s="21"/>
      <c r="T4" s="21"/>
      <c r="U4" s="21"/>
      <c r="V4" s="21"/>
      <c r="W4" s="21"/>
      <c r="X4" s="21"/>
      <c r="Y4" s="21"/>
      <c r="Z4" s="21"/>
      <c r="AA4" s="21"/>
      <c r="AB4" s="21"/>
      <c r="IR4" s="3"/>
    </row>
    <row r="5" spans="1:252">
      <c r="B5" s="22" t="s">
        <v>31</v>
      </c>
      <c r="C5" s="241"/>
      <c r="D5" s="36"/>
      <c r="E5" s="37"/>
      <c r="F5" s="37"/>
      <c r="G5" s="21"/>
      <c r="H5" s="37"/>
      <c r="I5" s="36"/>
      <c r="J5" s="21"/>
      <c r="K5" s="36"/>
      <c r="L5" s="21"/>
      <c r="M5" s="21"/>
      <c r="N5" s="21"/>
      <c r="O5" s="21"/>
      <c r="P5" s="21"/>
      <c r="Q5" s="21"/>
      <c r="R5" s="21"/>
      <c r="S5" s="21"/>
      <c r="T5" s="21"/>
      <c r="U5" s="21"/>
      <c r="V5" s="21"/>
      <c r="W5" s="21"/>
      <c r="X5" s="21"/>
      <c r="Y5" s="21"/>
      <c r="Z5" s="21"/>
      <c r="AA5" s="21"/>
      <c r="AB5" s="21"/>
    </row>
    <row r="6" spans="1:252">
      <c r="B6" s="22" t="s">
        <v>0</v>
      </c>
      <c r="C6" s="241"/>
      <c r="D6" s="36"/>
      <c r="E6" s="37"/>
      <c r="F6" s="37"/>
      <c r="G6" s="21"/>
      <c r="H6" s="37"/>
      <c r="I6" s="36"/>
      <c r="J6" s="21"/>
      <c r="K6" s="36"/>
      <c r="L6" s="21"/>
      <c r="M6" s="21"/>
      <c r="N6" s="21"/>
      <c r="O6" s="21"/>
      <c r="P6" s="21"/>
      <c r="Q6" s="21"/>
      <c r="R6" s="21"/>
      <c r="S6" s="21"/>
      <c r="T6" s="21"/>
      <c r="U6" s="21"/>
      <c r="V6" s="21"/>
      <c r="W6" s="21"/>
      <c r="X6" s="21"/>
      <c r="Y6" s="21"/>
      <c r="Z6" s="21"/>
      <c r="AA6" s="21"/>
      <c r="AB6" s="21"/>
    </row>
    <row r="7" spans="1:252">
      <c r="B7" s="226" t="s">
        <v>6</v>
      </c>
      <c r="C7" s="21" t="s">
        <v>101</v>
      </c>
      <c r="D7" s="21"/>
      <c r="E7" s="21"/>
      <c r="F7" s="21"/>
      <c r="G7" s="21"/>
      <c r="H7" s="21"/>
      <c r="I7" s="21"/>
      <c r="J7" s="21"/>
      <c r="K7" s="21"/>
      <c r="L7" s="21"/>
      <c r="M7" s="21"/>
      <c r="N7" s="21"/>
      <c r="O7" s="21"/>
      <c r="P7" s="21"/>
      <c r="Q7" s="21"/>
      <c r="R7" s="21"/>
      <c r="S7" s="21"/>
      <c r="T7" s="21"/>
      <c r="U7" s="21"/>
      <c r="V7" s="21"/>
      <c r="W7" s="21"/>
      <c r="X7" s="21"/>
      <c r="Y7" s="21"/>
      <c r="Z7" s="21"/>
      <c r="AA7" s="21"/>
      <c r="AB7" s="21"/>
    </row>
    <row r="8" spans="1:252">
      <c r="B8" s="228" t="s">
        <v>35</v>
      </c>
      <c r="C8" s="68" t="s">
        <v>103</v>
      </c>
      <c r="D8" s="21"/>
      <c r="E8" s="21"/>
      <c r="F8" s="21"/>
      <c r="G8" s="21"/>
      <c r="H8" s="21"/>
      <c r="I8" s="21"/>
      <c r="J8" s="68"/>
      <c r="K8" s="21"/>
      <c r="L8" s="21"/>
      <c r="M8" s="21"/>
      <c r="N8" s="21"/>
      <c r="O8" s="21"/>
      <c r="P8" s="21"/>
      <c r="Q8" s="21"/>
      <c r="R8" s="21"/>
      <c r="S8" s="21"/>
      <c r="T8" s="21"/>
      <c r="U8" s="21"/>
      <c r="V8" s="21"/>
      <c r="W8" s="21"/>
      <c r="X8" s="21"/>
      <c r="Y8" s="21"/>
      <c r="Z8" s="21"/>
      <c r="AA8" s="21"/>
      <c r="AB8" s="21"/>
    </row>
    <row r="9" spans="1:252">
      <c r="B9" s="228" t="s">
        <v>54</v>
      </c>
      <c r="C9" s="68" t="s">
        <v>104</v>
      </c>
      <c r="D9" s="21"/>
      <c r="E9" s="21"/>
      <c r="F9" s="21"/>
      <c r="G9" s="21"/>
      <c r="H9" s="21"/>
      <c r="I9" s="21"/>
      <c r="J9" s="68"/>
      <c r="K9" s="21"/>
      <c r="L9" s="21"/>
      <c r="M9" s="21"/>
      <c r="N9" s="21"/>
      <c r="O9" s="21"/>
      <c r="P9" s="21"/>
      <c r="Q9" s="21"/>
      <c r="R9" s="21"/>
      <c r="S9" s="21"/>
      <c r="T9" s="21"/>
      <c r="U9" s="21"/>
      <c r="V9" s="21"/>
      <c r="W9" s="21"/>
      <c r="X9" s="21"/>
      <c r="Y9" s="21"/>
      <c r="Z9" s="21"/>
      <c r="AA9" s="21"/>
      <c r="AB9" s="21"/>
    </row>
    <row r="10" spans="1:252">
      <c r="B10" s="228" t="s">
        <v>134</v>
      </c>
      <c r="C10" s="186" t="s">
        <v>114</v>
      </c>
      <c r="D10" s="186"/>
      <c r="E10" s="21"/>
      <c r="F10" s="21"/>
      <c r="G10" s="21"/>
      <c r="H10" s="68"/>
      <c r="I10" s="186"/>
      <c r="J10" s="186"/>
      <c r="K10" s="186"/>
      <c r="L10" s="21"/>
      <c r="M10" s="21"/>
      <c r="N10" s="21"/>
      <c r="O10" s="21"/>
      <c r="P10" s="21"/>
      <c r="Q10" s="21"/>
      <c r="R10" s="21"/>
      <c r="S10" s="21"/>
      <c r="T10" s="21"/>
      <c r="U10" s="21"/>
      <c r="V10" s="21"/>
      <c r="W10" s="21"/>
      <c r="X10" s="21"/>
      <c r="Y10" s="21"/>
      <c r="Z10" s="21"/>
      <c r="AA10" s="21"/>
      <c r="AB10" s="21"/>
    </row>
    <row r="11" spans="1:252">
      <c r="B11" s="228" t="s">
        <v>45</v>
      </c>
      <c r="C11" s="68" t="s">
        <v>102</v>
      </c>
      <c r="D11" s="21"/>
      <c r="E11" s="21"/>
      <c r="F11" s="21"/>
      <c r="G11" s="21"/>
      <c r="H11" s="21"/>
      <c r="I11" s="21"/>
      <c r="J11" s="68"/>
      <c r="K11" s="21"/>
      <c r="L11" s="21"/>
      <c r="M11" s="21"/>
      <c r="N11" s="21"/>
      <c r="O11" s="21"/>
      <c r="P11" s="21"/>
      <c r="Q11" s="21"/>
      <c r="R11" s="21"/>
      <c r="S11" s="21"/>
      <c r="T11" s="21"/>
      <c r="U11" s="21"/>
      <c r="V11" s="21"/>
      <c r="W11" s="21"/>
      <c r="X11" s="21"/>
      <c r="Y11" s="21"/>
      <c r="Z11" s="21"/>
      <c r="AA11" s="21"/>
      <c r="AB11" s="21"/>
    </row>
    <row r="12" spans="1:252">
      <c r="B12" s="227" t="s">
        <v>44</v>
      </c>
      <c r="C12" s="21" t="s">
        <v>100</v>
      </c>
      <c r="D12" s="21"/>
      <c r="E12" s="21"/>
      <c r="F12" s="21"/>
      <c r="G12" s="21"/>
      <c r="H12" s="21"/>
      <c r="I12" s="21"/>
      <c r="J12" s="21"/>
      <c r="K12" s="21"/>
      <c r="L12" s="21"/>
      <c r="M12" s="21"/>
      <c r="N12" s="21"/>
      <c r="O12" s="21"/>
      <c r="P12" s="21"/>
      <c r="Q12" s="21"/>
      <c r="R12" s="21"/>
      <c r="S12" s="21"/>
      <c r="T12" s="21"/>
      <c r="U12" s="21"/>
      <c r="V12" s="21"/>
      <c r="W12" s="21"/>
      <c r="X12" s="21"/>
      <c r="Y12" s="21"/>
      <c r="Z12" s="21"/>
      <c r="AA12" s="21"/>
      <c r="AB12" s="21"/>
    </row>
    <row r="13" spans="1:252">
      <c r="B13" s="223" t="s">
        <v>10</v>
      </c>
      <c r="C13" s="27" t="s">
        <v>99</v>
      </c>
      <c r="D13" s="21"/>
      <c r="E13" s="21"/>
      <c r="F13" s="21"/>
      <c r="G13" s="21"/>
      <c r="H13" s="21"/>
      <c r="I13" s="21"/>
      <c r="J13" s="27"/>
      <c r="K13" s="21"/>
      <c r="L13" s="21"/>
      <c r="M13" s="21"/>
      <c r="N13" s="21"/>
      <c r="O13" s="21"/>
      <c r="P13" s="21"/>
      <c r="Q13" s="21"/>
      <c r="R13" s="21"/>
      <c r="S13" s="21"/>
      <c r="T13" s="21"/>
      <c r="U13" s="21"/>
      <c r="V13" s="21"/>
      <c r="W13" s="21"/>
      <c r="X13" s="21"/>
      <c r="Y13" s="21"/>
      <c r="Z13" s="21"/>
      <c r="AA13" s="21"/>
      <c r="AB13" s="21"/>
    </row>
    <row r="14" spans="1:252">
      <c r="B14" s="226" t="s">
        <v>127</v>
      </c>
      <c r="C14" s="21" t="s">
        <v>66</v>
      </c>
      <c r="D14" s="21"/>
      <c r="E14" s="21"/>
      <c r="F14" s="21"/>
      <c r="G14" s="21"/>
      <c r="H14" s="21"/>
      <c r="I14" s="21"/>
      <c r="J14" s="21"/>
      <c r="K14" s="21"/>
      <c r="L14" s="21"/>
      <c r="M14" s="21"/>
      <c r="N14" s="21"/>
      <c r="O14" s="21"/>
      <c r="P14" s="21"/>
      <c r="Q14" s="21"/>
      <c r="R14" s="21"/>
      <c r="S14" s="21"/>
      <c r="T14" s="21"/>
      <c r="U14" s="21"/>
      <c r="V14" s="21"/>
      <c r="W14" s="21"/>
      <c r="X14" s="21"/>
      <c r="Y14" s="21"/>
      <c r="Z14" s="21"/>
      <c r="AA14" s="21"/>
      <c r="AB14" s="21"/>
    </row>
    <row r="15" spans="1:252">
      <c r="A15" s="2"/>
      <c r="B15" s="54" t="s">
        <v>26</v>
      </c>
      <c r="C15" s="242"/>
      <c r="D15" s="36"/>
      <c r="E15" s="37"/>
      <c r="F15" s="37"/>
      <c r="G15" s="21"/>
      <c r="H15" s="37"/>
      <c r="I15" s="36"/>
      <c r="J15" s="68"/>
      <c r="K15" s="36"/>
      <c r="L15" s="21"/>
      <c r="M15" s="21"/>
      <c r="N15" s="21"/>
      <c r="O15" s="21"/>
      <c r="P15" s="21"/>
      <c r="Q15" s="21"/>
      <c r="R15" s="21"/>
      <c r="S15" s="21"/>
      <c r="T15" s="21"/>
      <c r="U15" s="21"/>
      <c r="V15" s="21"/>
      <c r="W15" s="21"/>
      <c r="X15" s="21"/>
      <c r="Y15" s="21"/>
      <c r="Z15" s="21"/>
      <c r="AA15" s="21"/>
      <c r="AB15" s="21"/>
    </row>
    <row r="16" spans="1:252">
      <c r="A16" s="2"/>
      <c r="B16" s="229" t="s">
        <v>36</v>
      </c>
      <c r="C16" s="85" t="s">
        <v>92</v>
      </c>
      <c r="D16" s="36"/>
      <c r="E16" s="37"/>
      <c r="F16" s="37"/>
      <c r="G16" s="21"/>
      <c r="H16" s="37"/>
      <c r="I16" s="36"/>
      <c r="J16" s="85"/>
      <c r="K16" s="36"/>
      <c r="L16" s="21"/>
      <c r="M16" s="21"/>
      <c r="N16" s="21"/>
      <c r="O16" s="21"/>
      <c r="P16" s="21"/>
      <c r="Q16" s="21"/>
      <c r="R16" s="21"/>
      <c r="S16" s="21"/>
      <c r="T16" s="21"/>
      <c r="U16" s="21"/>
      <c r="V16" s="21"/>
      <c r="W16" s="21"/>
      <c r="X16" s="21"/>
      <c r="Y16" s="21"/>
      <c r="Z16" s="21"/>
      <c r="AA16" s="21"/>
      <c r="AB16" s="21"/>
    </row>
    <row r="17" spans="1:28">
      <c r="B17" s="226" t="s">
        <v>2</v>
      </c>
      <c r="C17" s="85" t="s">
        <v>105</v>
      </c>
      <c r="D17" s="21"/>
      <c r="E17" s="21"/>
      <c r="F17" s="21"/>
      <c r="G17" s="21"/>
      <c r="H17" s="21"/>
      <c r="I17" s="21"/>
      <c r="J17" s="85"/>
      <c r="K17" s="21"/>
      <c r="L17" s="21"/>
      <c r="M17" s="21"/>
      <c r="N17" s="21"/>
      <c r="O17" s="21"/>
      <c r="P17" s="21"/>
      <c r="Q17" s="21"/>
      <c r="R17" s="21"/>
      <c r="S17" s="21"/>
      <c r="T17" s="21"/>
      <c r="U17" s="21"/>
      <c r="V17" s="21"/>
      <c r="W17" s="21"/>
      <c r="X17" s="21"/>
      <c r="Y17" s="21"/>
      <c r="Z17" s="21"/>
      <c r="AA17" s="21"/>
      <c r="AB17" s="21"/>
    </row>
    <row r="18" spans="1:28" ht="15" customHeight="1">
      <c r="B18" s="68" t="s">
        <v>148</v>
      </c>
      <c r="C18" s="68"/>
      <c r="D18" s="68"/>
      <c r="E18" s="68"/>
      <c r="F18" s="68"/>
      <c r="G18" s="68"/>
      <c r="H18" s="68"/>
      <c r="I18" s="68"/>
      <c r="J18" s="68"/>
      <c r="K18" s="68"/>
      <c r="L18" s="68"/>
      <c r="M18" s="68"/>
      <c r="N18" s="68"/>
      <c r="O18" s="68"/>
      <c r="P18" s="68"/>
      <c r="Q18" s="68"/>
      <c r="R18" s="68"/>
      <c r="S18" s="68"/>
      <c r="T18" s="68"/>
      <c r="U18" s="68"/>
      <c r="V18" s="68"/>
      <c r="W18" s="68"/>
      <c r="X18" s="68"/>
      <c r="Y18" s="68"/>
      <c r="Z18" s="68"/>
      <c r="AA18" s="68"/>
      <c r="AB18" s="68"/>
    </row>
    <row r="19" spans="1:28" ht="15" customHeight="1">
      <c r="B19" s="38"/>
    </row>
    <row r="20" spans="1:28" s="3" customFormat="1" ht="15" customHeight="1">
      <c r="A20" s="157"/>
      <c r="B20" s="157"/>
      <c r="C20" s="157"/>
      <c r="D20" s="232" t="s">
        <v>80</v>
      </c>
      <c r="E20" s="157"/>
      <c r="F20" s="157"/>
      <c r="G20" s="157"/>
      <c r="H20" s="157"/>
      <c r="I20" s="157"/>
      <c r="K20" s="157"/>
      <c r="L20" s="157"/>
      <c r="M20" s="161" t="s">
        <v>27</v>
      </c>
      <c r="O20" s="157"/>
    </row>
    <row r="21" spans="1:28" s="190" customFormat="1" ht="16" customHeight="1">
      <c r="A21" s="190" t="s">
        <v>18</v>
      </c>
      <c r="B21" s="203" t="s">
        <v>79</v>
      </c>
      <c r="C21" s="189"/>
      <c r="D21" s="233" t="s">
        <v>4</v>
      </c>
      <c r="E21" s="204" t="s">
        <v>35</v>
      </c>
      <c r="F21" s="204" t="s">
        <v>54</v>
      </c>
      <c r="G21" s="190" t="s">
        <v>134</v>
      </c>
      <c r="H21" s="204" t="s">
        <v>45</v>
      </c>
      <c r="I21" s="189" t="s">
        <v>44</v>
      </c>
      <c r="J21" s="230" t="s">
        <v>10</v>
      </c>
      <c r="K21" s="189" t="s">
        <v>127</v>
      </c>
      <c r="L21" s="200"/>
      <c r="M21" s="205" t="s">
        <v>36</v>
      </c>
      <c r="N21" s="206" t="s">
        <v>67</v>
      </c>
      <c r="P21" s="207"/>
      <c r="Q21" s="191"/>
      <c r="R21" s="189"/>
      <c r="S21" s="204"/>
    </row>
    <row r="22" spans="1:28" s="2" customFormat="1" ht="15" customHeight="1">
      <c r="A22" s="2">
        <v>1959</v>
      </c>
      <c r="B22" s="127">
        <f>AVERAGE(D22:J23)</f>
        <v>0.76786770107142843</v>
      </c>
      <c r="C22" s="38"/>
      <c r="D22" s="138">
        <v>1.0283313759999999</v>
      </c>
      <c r="E22" s="106">
        <v>0.75700000000000001</v>
      </c>
      <c r="F22" s="38">
        <v>0.43</v>
      </c>
      <c r="G22" s="143">
        <v>1.1339999999999999</v>
      </c>
      <c r="H22" s="106">
        <v>0.56999999999999995</v>
      </c>
      <c r="I22" s="106">
        <v>0.498</v>
      </c>
      <c r="J22" s="231">
        <v>0.90100000000000002</v>
      </c>
      <c r="K22" s="106">
        <v>0.85740000000000005</v>
      </c>
      <c r="L22" s="137"/>
      <c r="P22" s="38"/>
    </row>
    <row r="23" spans="1:28" s="2" customFormat="1" ht="15" customHeight="1">
      <c r="A23" s="2">
        <v>1960</v>
      </c>
      <c r="B23" s="127">
        <f t="shared" ref="B23:B79" si="0">AVERAGE(D23:J24)</f>
        <v>0.70485811450000002</v>
      </c>
      <c r="C23" s="38"/>
      <c r="D23" s="138">
        <v>0.814816439</v>
      </c>
      <c r="E23" s="106">
        <v>0.745</v>
      </c>
      <c r="F23" s="38">
        <v>0.56999999999999995</v>
      </c>
      <c r="G23" s="143">
        <v>1.091</v>
      </c>
      <c r="H23" s="106">
        <v>0.77</v>
      </c>
      <c r="I23" s="106">
        <v>0.50700000000000001</v>
      </c>
      <c r="J23" s="231">
        <v>0.93400000000000005</v>
      </c>
      <c r="K23" s="106">
        <v>0.83409999999999995</v>
      </c>
      <c r="L23" s="137"/>
      <c r="P23" s="38"/>
    </row>
    <row r="24" spans="1:28" s="2" customFormat="1" ht="15" customHeight="1">
      <c r="A24" s="2">
        <v>1961</v>
      </c>
      <c r="B24" s="127">
        <f t="shared" si="0"/>
        <v>0.67611861628571412</v>
      </c>
      <c r="C24" s="38"/>
      <c r="D24" s="138">
        <v>0.722197164</v>
      </c>
      <c r="E24" s="106">
        <v>0.52900000000000003</v>
      </c>
      <c r="F24" s="38">
        <v>0.43</v>
      </c>
      <c r="G24" s="143">
        <v>0.91800000000000004</v>
      </c>
      <c r="H24" s="106">
        <v>0.53</v>
      </c>
      <c r="I24" s="106">
        <v>0.41399999999999998</v>
      </c>
      <c r="J24" s="231">
        <v>0.89300000000000002</v>
      </c>
      <c r="K24" s="106">
        <v>0.7641</v>
      </c>
      <c r="L24" s="137"/>
      <c r="P24" s="38"/>
    </row>
    <row r="25" spans="1:28" s="2" customFormat="1" ht="15" customHeight="1">
      <c r="A25" s="2">
        <v>1962</v>
      </c>
      <c r="B25" s="127">
        <f t="shared" si="0"/>
        <v>0.780417166</v>
      </c>
      <c r="C25" s="38"/>
      <c r="D25" s="138">
        <v>0.68646346400000002</v>
      </c>
      <c r="E25" s="106">
        <v>0.72199999999999998</v>
      </c>
      <c r="F25" s="38">
        <v>0.57999999999999996</v>
      </c>
      <c r="G25" s="143">
        <v>1.0469999999999999</v>
      </c>
      <c r="H25" s="106">
        <v>0.62</v>
      </c>
      <c r="I25" s="106">
        <v>0.38200000000000001</v>
      </c>
      <c r="J25" s="231">
        <v>0.99199999999999999</v>
      </c>
      <c r="K25" s="106">
        <v>0.95109999999999995</v>
      </c>
      <c r="L25" s="137"/>
      <c r="P25" s="38"/>
    </row>
    <row r="26" spans="1:28" s="2" customFormat="1" ht="15" customHeight="1">
      <c r="A26" s="2">
        <v>1963</v>
      </c>
      <c r="B26" s="127">
        <f t="shared" si="0"/>
        <v>0.93889095557142854</v>
      </c>
      <c r="C26" s="38"/>
      <c r="D26" s="138">
        <v>0.82037685999999999</v>
      </c>
      <c r="E26" s="106">
        <v>0.84599999999999997</v>
      </c>
      <c r="F26" s="38">
        <v>0.71</v>
      </c>
      <c r="G26" s="143">
        <v>1.175</v>
      </c>
      <c r="H26" s="106">
        <v>0.65</v>
      </c>
      <c r="I26" s="106">
        <v>0.57799999999999996</v>
      </c>
      <c r="J26" s="231">
        <v>1.117</v>
      </c>
      <c r="K26" s="106">
        <v>1.1314</v>
      </c>
      <c r="L26" s="137"/>
      <c r="P26" s="38"/>
    </row>
    <row r="27" spans="1:28" s="2" customFormat="1" ht="15" customHeight="1">
      <c r="A27" s="2">
        <v>1964</v>
      </c>
      <c r="B27" s="127">
        <f t="shared" si="0"/>
        <v>1.0903853881428571</v>
      </c>
      <c r="C27" s="38"/>
      <c r="D27" s="138">
        <v>1.1310965180000001</v>
      </c>
      <c r="E27" s="106">
        <v>0.82899999999999996</v>
      </c>
      <c r="F27" s="38">
        <v>0.77</v>
      </c>
      <c r="G27" s="143">
        <v>1.284</v>
      </c>
      <c r="H27" s="106">
        <v>0.96</v>
      </c>
      <c r="I27" s="106">
        <v>0.93700000000000006</v>
      </c>
      <c r="J27" s="231">
        <v>1.337</v>
      </c>
      <c r="K27" s="106">
        <v>1.2418</v>
      </c>
      <c r="L27" s="137"/>
      <c r="P27" s="38"/>
    </row>
    <row r="28" spans="1:28" s="2" customFormat="1" ht="15" customHeight="1">
      <c r="A28" s="2">
        <v>1965</v>
      </c>
      <c r="B28" s="127">
        <f t="shared" si="0"/>
        <v>1.1489247050000002</v>
      </c>
      <c r="C28" s="38"/>
      <c r="D28" s="138">
        <v>1.3272989159999999</v>
      </c>
      <c r="E28" s="106">
        <v>0.93</v>
      </c>
      <c r="F28" s="38">
        <v>0.84</v>
      </c>
      <c r="G28" s="143">
        <v>1.2170000000000001</v>
      </c>
      <c r="H28" s="106">
        <v>1.22</v>
      </c>
      <c r="I28" s="106">
        <v>0.95799999999999996</v>
      </c>
      <c r="J28" s="231">
        <v>1.5249999999999999</v>
      </c>
      <c r="K28" s="106">
        <v>1.4311</v>
      </c>
      <c r="L28" s="137"/>
      <c r="P28" s="38"/>
    </row>
    <row r="29" spans="1:28" s="2" customFormat="1" ht="15" customHeight="1">
      <c r="A29" s="2">
        <v>1966</v>
      </c>
      <c r="B29" s="127">
        <f t="shared" si="0"/>
        <v>1.0562918488571429</v>
      </c>
      <c r="C29" s="38"/>
      <c r="D29" s="138">
        <v>1.345646954</v>
      </c>
      <c r="E29" s="106">
        <v>0.96799999999999997</v>
      </c>
      <c r="F29" s="38">
        <v>0.88</v>
      </c>
      <c r="G29" s="143">
        <v>1.1399999999999999</v>
      </c>
      <c r="H29" s="106">
        <v>1.21</v>
      </c>
      <c r="I29" s="106">
        <v>0.94799999999999995</v>
      </c>
      <c r="J29" s="231">
        <v>1.5760000000000001</v>
      </c>
      <c r="K29" s="106">
        <v>1.4453</v>
      </c>
      <c r="L29" s="137"/>
      <c r="P29" s="38"/>
    </row>
    <row r="30" spans="1:28" s="2" customFormat="1" ht="15" customHeight="1">
      <c r="A30" s="2">
        <v>1967</v>
      </c>
      <c r="B30" s="127">
        <f t="shared" si="0"/>
        <v>0.97940625221428568</v>
      </c>
      <c r="C30" s="38"/>
      <c r="D30" s="138">
        <v>1.0964389299999999</v>
      </c>
      <c r="E30" s="106">
        <v>0.79200000000000004</v>
      </c>
      <c r="F30" s="38">
        <v>0.75</v>
      </c>
      <c r="G30" s="143">
        <v>1.03</v>
      </c>
      <c r="H30" s="106">
        <v>0.99</v>
      </c>
      <c r="I30" s="106">
        <v>0.76900000000000002</v>
      </c>
      <c r="J30" s="231">
        <v>1.2929999999999999</v>
      </c>
      <c r="K30" s="106">
        <v>1.2544</v>
      </c>
      <c r="L30" s="137"/>
      <c r="P30" s="38"/>
    </row>
    <row r="31" spans="1:28" s="2" customFormat="1" ht="15" customHeight="1">
      <c r="A31" s="2">
        <v>1968</v>
      </c>
      <c r="B31" s="127">
        <f t="shared" si="0"/>
        <v>1.0102475272857141</v>
      </c>
      <c r="C31" s="38"/>
      <c r="D31" s="138">
        <v>1.002248601</v>
      </c>
      <c r="E31" s="106">
        <v>0.95899999999999996</v>
      </c>
      <c r="F31" s="38">
        <v>0.92</v>
      </c>
      <c r="G31" s="143">
        <v>1.206</v>
      </c>
      <c r="H31" s="106">
        <v>0.94</v>
      </c>
      <c r="I31" s="106">
        <v>0.69599999999999995</v>
      </c>
      <c r="J31" s="231">
        <v>1.268</v>
      </c>
      <c r="K31" s="106">
        <v>1.3148</v>
      </c>
      <c r="L31" s="137"/>
      <c r="P31" s="38"/>
    </row>
    <row r="32" spans="1:28" s="2" customFormat="1" ht="15" customHeight="1">
      <c r="A32" s="2">
        <v>1969</v>
      </c>
      <c r="B32" s="127">
        <f t="shared" si="0"/>
        <v>0.99403539399999996</v>
      </c>
      <c r="C32" s="38"/>
      <c r="D32" s="138">
        <v>1.109216781</v>
      </c>
      <c r="E32" s="106">
        <v>0.96199999999999997</v>
      </c>
      <c r="F32" s="38">
        <v>0.93</v>
      </c>
      <c r="G32" s="143">
        <v>1.0269999999999999</v>
      </c>
      <c r="H32" s="106">
        <v>0.77</v>
      </c>
      <c r="I32" s="106">
        <v>0.95499999999999996</v>
      </c>
      <c r="J32" s="231">
        <v>1.399</v>
      </c>
      <c r="K32" s="106">
        <v>1.4227000000000001</v>
      </c>
      <c r="L32" s="137"/>
      <c r="P32" s="38"/>
    </row>
    <row r="33" spans="1:16" s="2" customFormat="1" ht="15" customHeight="1">
      <c r="A33" s="2">
        <v>1970</v>
      </c>
      <c r="B33" s="127">
        <f t="shared" si="0"/>
        <v>1.0071592762142856</v>
      </c>
      <c r="D33" s="138">
        <v>0.99727873499999997</v>
      </c>
      <c r="E33" s="106">
        <v>0.82799999999999996</v>
      </c>
      <c r="F33" s="38">
        <v>0.79</v>
      </c>
      <c r="G33" s="143">
        <v>1.0820000000000001</v>
      </c>
      <c r="H33" s="106">
        <v>1.02</v>
      </c>
      <c r="I33" s="106">
        <v>0.86</v>
      </c>
      <c r="J33" s="231">
        <v>1.1870000000000001</v>
      </c>
      <c r="K33" s="106">
        <v>1.3144</v>
      </c>
      <c r="L33" s="137"/>
      <c r="P33" s="38"/>
    </row>
    <row r="34" spans="1:16" s="2" customFormat="1" ht="15" customHeight="1">
      <c r="A34" s="2">
        <v>1971</v>
      </c>
      <c r="B34" s="127">
        <f t="shared" si="0"/>
        <v>1.1563486315000002</v>
      </c>
      <c r="C34" s="38"/>
      <c r="D34" s="138">
        <v>1.0999511319999999</v>
      </c>
      <c r="E34" s="106">
        <v>0.85199999999999998</v>
      </c>
      <c r="F34" s="38">
        <v>0.96</v>
      </c>
      <c r="G34" s="143">
        <v>1.2370000000000001</v>
      </c>
      <c r="H34" s="106">
        <v>1.06</v>
      </c>
      <c r="I34" s="106">
        <v>0.84699999999999998</v>
      </c>
      <c r="J34" s="231">
        <v>1.28</v>
      </c>
      <c r="K34" s="106">
        <v>1.3682000000000001</v>
      </c>
      <c r="L34" s="137"/>
      <c r="P34" s="38"/>
    </row>
    <row r="35" spans="1:16" s="2" customFormat="1" ht="15" customHeight="1">
      <c r="A35" s="2">
        <v>1972</v>
      </c>
      <c r="B35" s="127">
        <f t="shared" si="0"/>
        <v>1.2558050080000001</v>
      </c>
      <c r="C35" s="38"/>
      <c r="D35" s="138">
        <v>1.4069297089999999</v>
      </c>
      <c r="E35" s="106">
        <v>1.095</v>
      </c>
      <c r="F35" s="38">
        <v>1.1000000000000001</v>
      </c>
      <c r="G35" s="143">
        <v>1.373</v>
      </c>
      <c r="H35" s="106">
        <v>1.1299999999999999</v>
      </c>
      <c r="I35" s="106">
        <v>1.1160000000000001</v>
      </c>
      <c r="J35" s="231">
        <v>1.6319999999999999</v>
      </c>
      <c r="K35" s="106">
        <v>1.6336999999999999</v>
      </c>
      <c r="L35" s="137"/>
      <c r="P35" s="38"/>
    </row>
    <row r="36" spans="1:16" s="2" customFormat="1" ht="15" customHeight="1">
      <c r="A36" s="2">
        <v>1973</v>
      </c>
      <c r="B36" s="127">
        <f t="shared" si="0"/>
        <v>1.2199701237857143</v>
      </c>
      <c r="C36" s="38"/>
      <c r="D36" s="138">
        <v>1.226340403</v>
      </c>
      <c r="E36" s="106">
        <v>1.1399999999999999</v>
      </c>
      <c r="F36" s="38">
        <v>1.01</v>
      </c>
      <c r="G36" s="143">
        <v>1.2430000000000001</v>
      </c>
      <c r="H36" s="106">
        <v>1.1499999999999999</v>
      </c>
      <c r="I36" s="106">
        <v>1.2689999999999999</v>
      </c>
      <c r="J36" s="231">
        <v>1.69</v>
      </c>
      <c r="K36" s="106">
        <v>1.6862999999999999</v>
      </c>
      <c r="L36" s="137"/>
      <c r="P36" s="38"/>
    </row>
    <row r="37" spans="1:16" s="2" customFormat="1" ht="15" customHeight="1">
      <c r="A37" s="2">
        <v>1974</v>
      </c>
      <c r="B37" s="127">
        <f t="shared" si="0"/>
        <v>1.2050121041428574</v>
      </c>
      <c r="C37" s="38"/>
      <c r="D37" s="138">
        <v>1.1372413299999999</v>
      </c>
      <c r="E37" s="106">
        <v>1.1100000000000001</v>
      </c>
      <c r="F37" s="38">
        <v>1.1200000000000001</v>
      </c>
      <c r="G37" s="143">
        <v>1.1719999999999999</v>
      </c>
      <c r="H37" s="106">
        <v>1.39</v>
      </c>
      <c r="I37" s="106">
        <v>1</v>
      </c>
      <c r="J37" s="231">
        <v>1.4219999999999999</v>
      </c>
      <c r="K37" s="106">
        <v>1.6392</v>
      </c>
      <c r="L37" s="137"/>
      <c r="P37" s="38"/>
    </row>
    <row r="38" spans="1:16" s="2" customFormat="1" ht="15" customHeight="1">
      <c r="A38" s="2">
        <v>1975</v>
      </c>
      <c r="B38" s="127">
        <f t="shared" si="0"/>
        <v>1.2463645263571428</v>
      </c>
      <c r="C38" s="38"/>
      <c r="D38" s="138">
        <v>1.2319281280000001</v>
      </c>
      <c r="E38" s="106">
        <v>0.96399999999999997</v>
      </c>
      <c r="F38" s="38">
        <v>1.1000000000000001</v>
      </c>
      <c r="G38" s="143">
        <v>1.2070000000000001</v>
      </c>
      <c r="H38" s="106">
        <v>1.22</v>
      </c>
      <c r="I38" s="106">
        <v>1.163</v>
      </c>
      <c r="J38" s="231">
        <v>1.633</v>
      </c>
      <c r="K38" s="106">
        <v>1.589</v>
      </c>
      <c r="L38" s="137"/>
      <c r="P38" s="38"/>
    </row>
    <row r="39" spans="1:16" s="2" customFormat="1" ht="15" customHeight="1">
      <c r="A39" s="2">
        <v>1976</v>
      </c>
      <c r="B39" s="127">
        <f t="shared" si="0"/>
        <v>1.2920456304285715</v>
      </c>
      <c r="C39" s="38"/>
      <c r="D39" s="138">
        <v>1.256175241</v>
      </c>
      <c r="E39" s="106">
        <v>1.111</v>
      </c>
      <c r="F39" s="38">
        <v>1.05</v>
      </c>
      <c r="G39" s="143">
        <v>1.276</v>
      </c>
      <c r="H39" s="106">
        <v>1.38</v>
      </c>
      <c r="I39" s="106">
        <v>1.1919999999999999</v>
      </c>
      <c r="J39" s="231">
        <v>1.665</v>
      </c>
      <c r="K39" s="106">
        <v>1.7654000000000001</v>
      </c>
      <c r="L39" s="137"/>
      <c r="P39" s="38"/>
    </row>
    <row r="40" spans="1:16" s="2" customFormat="1" ht="15" customHeight="1">
      <c r="A40" s="2">
        <v>1977</v>
      </c>
      <c r="B40" s="127">
        <f t="shared" si="0"/>
        <v>1.3447506547142858</v>
      </c>
      <c r="C40" s="38"/>
      <c r="D40" s="138">
        <v>1.5244635849999999</v>
      </c>
      <c r="E40" s="106">
        <v>1.1020000000000001</v>
      </c>
      <c r="F40" s="38">
        <v>1</v>
      </c>
      <c r="G40" s="143">
        <v>1.337</v>
      </c>
      <c r="H40" s="106">
        <v>1.1100000000000001</v>
      </c>
      <c r="I40" s="106">
        <v>1.329</v>
      </c>
      <c r="J40" s="231">
        <v>1.756</v>
      </c>
      <c r="K40" s="106">
        <v>1.8411999999999999</v>
      </c>
      <c r="L40" s="137"/>
      <c r="P40" s="38"/>
    </row>
    <row r="41" spans="1:16" s="2" customFormat="1" ht="15" customHeight="1">
      <c r="A41" s="2">
        <v>1978</v>
      </c>
      <c r="B41" s="127">
        <f t="shared" si="0"/>
        <v>1.3078493306428569</v>
      </c>
      <c r="C41" s="38"/>
      <c r="D41" s="138">
        <v>1.4640455809999999</v>
      </c>
      <c r="E41" s="106">
        <v>1.2609999999999999</v>
      </c>
      <c r="F41" s="38">
        <v>1.06</v>
      </c>
      <c r="G41" s="143">
        <v>1.4339999999999999</v>
      </c>
      <c r="H41" s="106">
        <v>1.33</v>
      </c>
      <c r="I41" s="106">
        <v>1.401</v>
      </c>
      <c r="J41" s="231">
        <v>1.718</v>
      </c>
      <c r="K41" s="106">
        <v>1.7924</v>
      </c>
      <c r="L41" s="137"/>
      <c r="P41" s="38"/>
    </row>
    <row r="42" spans="1:16" s="2" customFormat="1" ht="15" customHeight="1">
      <c r="A42" s="2">
        <v>1979</v>
      </c>
      <c r="B42" s="127">
        <f t="shared" si="0"/>
        <v>1.3740068536428571</v>
      </c>
      <c r="C42" s="38"/>
      <c r="D42" s="138">
        <v>0.96384504800000004</v>
      </c>
      <c r="E42" s="106">
        <v>1.272</v>
      </c>
      <c r="F42" s="38">
        <v>1.03</v>
      </c>
      <c r="G42" s="143">
        <v>1.3759999999999999</v>
      </c>
      <c r="H42" s="106">
        <v>1.24</v>
      </c>
      <c r="I42" s="106">
        <v>1.2270000000000001</v>
      </c>
      <c r="J42" s="231">
        <v>1.5329999999999999</v>
      </c>
      <c r="K42" s="106">
        <v>1.6536999999999999</v>
      </c>
      <c r="L42" s="137"/>
      <c r="P42" s="38"/>
    </row>
    <row r="43" spans="1:16" s="2" customFormat="1" ht="15" customHeight="1">
      <c r="A43" s="2">
        <v>1980</v>
      </c>
      <c r="B43" s="127">
        <f t="shared" si="0"/>
        <v>1.5298297777142857</v>
      </c>
      <c r="C43" s="38"/>
      <c r="D43" s="138">
        <v>1.5092509030000001</v>
      </c>
      <c r="E43" s="106">
        <v>1.472</v>
      </c>
      <c r="F43" s="38">
        <v>1.44</v>
      </c>
      <c r="G43" s="143">
        <v>1.6379999999999999</v>
      </c>
      <c r="H43" s="106">
        <v>1.21</v>
      </c>
      <c r="I43" s="106">
        <v>1.5580000000000001</v>
      </c>
      <c r="J43" s="231">
        <v>1.7669999999999999</v>
      </c>
      <c r="K43" s="106">
        <v>1.9615</v>
      </c>
      <c r="L43" s="137"/>
      <c r="P43" s="38"/>
    </row>
    <row r="44" spans="1:16" s="2" customFormat="1" ht="15" customHeight="1">
      <c r="A44" s="2">
        <v>1981</v>
      </c>
      <c r="B44" s="127">
        <f t="shared" si="0"/>
        <v>1.5736117940000001</v>
      </c>
      <c r="C44" s="38"/>
      <c r="D44" s="138">
        <v>1.4833659850000001</v>
      </c>
      <c r="E44" s="106">
        <v>1.4810000000000001</v>
      </c>
      <c r="F44" s="38">
        <v>1.5</v>
      </c>
      <c r="G44" s="143">
        <v>1.7569999999999999</v>
      </c>
      <c r="H44" s="106">
        <v>1.53</v>
      </c>
      <c r="I44" s="106">
        <v>1.397</v>
      </c>
      <c r="J44" s="231">
        <v>1.675</v>
      </c>
      <c r="K44" s="106">
        <v>1.9751000000000001</v>
      </c>
      <c r="L44" s="137"/>
      <c r="P44" s="38"/>
    </row>
    <row r="45" spans="1:16" s="2" customFormat="1" ht="15" customHeight="1">
      <c r="A45" s="2">
        <v>1982</v>
      </c>
      <c r="B45" s="127">
        <f t="shared" si="0"/>
        <v>1.6763314720000004</v>
      </c>
      <c r="C45" s="38"/>
      <c r="D45" s="138">
        <v>1.508199131</v>
      </c>
      <c r="E45" s="106">
        <v>1.6659999999999999</v>
      </c>
      <c r="F45" s="38">
        <v>1.49</v>
      </c>
      <c r="G45" s="144">
        <v>1.625</v>
      </c>
      <c r="H45" s="106">
        <v>1.42</v>
      </c>
      <c r="I45" s="106">
        <v>1.643</v>
      </c>
      <c r="J45" s="231">
        <v>1.855</v>
      </c>
      <c r="K45" s="106">
        <v>2.0335999999999999</v>
      </c>
      <c r="L45" s="136"/>
      <c r="M45" s="73">
        <v>1.5302</v>
      </c>
      <c r="N45" s="38"/>
      <c r="P45" s="38"/>
    </row>
    <row r="46" spans="1:16" s="2" customFormat="1" ht="15" customHeight="1">
      <c r="A46" s="2">
        <v>1983</v>
      </c>
      <c r="B46" s="127">
        <f t="shared" si="0"/>
        <v>1.7028983330714282</v>
      </c>
      <c r="C46" s="38"/>
      <c r="D46" s="138">
        <v>1.739441477</v>
      </c>
      <c r="E46" s="106">
        <v>1.694</v>
      </c>
      <c r="F46" s="38">
        <v>1.59</v>
      </c>
      <c r="G46" s="144">
        <v>1.6890000000000001</v>
      </c>
      <c r="H46" s="106">
        <v>1.67</v>
      </c>
      <c r="I46" s="106">
        <v>1.8180000000000001</v>
      </c>
      <c r="J46" s="231">
        <v>2.0609999999999999</v>
      </c>
      <c r="K46" s="106">
        <v>2.2216999999999998</v>
      </c>
      <c r="L46" s="136"/>
      <c r="M46" s="73">
        <v>1.4312</v>
      </c>
      <c r="N46" s="38"/>
      <c r="P46" s="38"/>
    </row>
    <row r="47" spans="1:16" s="2" customFormat="1" ht="15" customHeight="1">
      <c r="A47" s="2">
        <v>1984</v>
      </c>
      <c r="B47" s="127">
        <f t="shared" si="0"/>
        <v>1.6523268351428573</v>
      </c>
      <c r="C47" s="38"/>
      <c r="D47" s="138">
        <v>1.603135186</v>
      </c>
      <c r="E47" s="106">
        <v>1.5209999999999999</v>
      </c>
      <c r="F47" s="38">
        <v>1.48</v>
      </c>
      <c r="G47" s="144">
        <v>1.796</v>
      </c>
      <c r="H47" s="106">
        <v>1.72</v>
      </c>
      <c r="I47" s="106">
        <v>1.6080000000000001</v>
      </c>
      <c r="J47" s="231">
        <v>1.851</v>
      </c>
      <c r="K47" s="106">
        <v>2.1764000000000001</v>
      </c>
      <c r="L47" s="136"/>
      <c r="M47" s="73">
        <v>1.3891</v>
      </c>
      <c r="N47" s="38"/>
      <c r="P47" s="38"/>
    </row>
    <row r="48" spans="1:16" s="2" customFormat="1" ht="15" customHeight="1">
      <c r="A48" s="2">
        <v>1985</v>
      </c>
      <c r="B48" s="127">
        <f t="shared" si="0"/>
        <v>1.6656509171428573</v>
      </c>
      <c r="C48" s="38"/>
      <c r="D48" s="138">
        <v>1.382440506</v>
      </c>
      <c r="E48" s="106">
        <v>1.5920000000000001</v>
      </c>
      <c r="F48" s="38">
        <v>1.51</v>
      </c>
      <c r="G48" s="144">
        <v>1.7749999999999999</v>
      </c>
      <c r="H48" s="106">
        <v>1.64</v>
      </c>
      <c r="I48" s="106">
        <v>1.6890000000000001</v>
      </c>
      <c r="J48" s="231">
        <v>1.9650000000000001</v>
      </c>
      <c r="K48" s="106">
        <v>2.1591999999999998</v>
      </c>
      <c r="L48" s="136"/>
      <c r="M48" s="73">
        <v>1.3093999999999999</v>
      </c>
      <c r="N48" s="38">
        <v>1.94</v>
      </c>
      <c r="P48" s="141"/>
    </row>
    <row r="49" spans="1:16" s="2" customFormat="1" ht="15" customHeight="1">
      <c r="A49" s="2">
        <v>1986</v>
      </c>
      <c r="B49" s="127">
        <f t="shared" si="0"/>
        <v>1.6833570533571431</v>
      </c>
      <c r="C49" s="38"/>
      <c r="D49" s="138">
        <v>1.453672334</v>
      </c>
      <c r="E49" s="106">
        <v>1.59</v>
      </c>
      <c r="F49" s="38">
        <v>1.62</v>
      </c>
      <c r="G49" s="144">
        <v>1.81</v>
      </c>
      <c r="H49" s="106">
        <v>1.6</v>
      </c>
      <c r="I49" s="106">
        <v>1.762</v>
      </c>
      <c r="J49" s="231">
        <v>1.93</v>
      </c>
      <c r="K49" s="106">
        <v>2.2294</v>
      </c>
      <c r="L49" s="136"/>
      <c r="M49" s="73">
        <v>1.32</v>
      </c>
      <c r="N49" s="38">
        <v>1.86</v>
      </c>
      <c r="P49" s="141"/>
    </row>
    <row r="50" spans="1:16" s="2" customFormat="1" ht="15" customHeight="1">
      <c r="A50" s="2">
        <v>1987</v>
      </c>
      <c r="B50" s="127">
        <f t="shared" si="0"/>
        <v>1.6726396279285713</v>
      </c>
      <c r="C50" s="38"/>
      <c r="D50" s="138">
        <v>1.3883264129999999</v>
      </c>
      <c r="E50" s="106">
        <v>1.6950000000000001</v>
      </c>
      <c r="F50" s="38">
        <v>1.62</v>
      </c>
      <c r="G50" s="144">
        <v>1.696</v>
      </c>
      <c r="H50" s="106">
        <v>1.56</v>
      </c>
      <c r="I50" s="106">
        <v>1.806</v>
      </c>
      <c r="J50" s="231">
        <v>2.036</v>
      </c>
      <c r="K50" s="106">
        <v>2.1806000000000001</v>
      </c>
      <c r="L50" s="136"/>
      <c r="M50" s="73">
        <v>1.4496</v>
      </c>
      <c r="N50" s="38">
        <v>1.65</v>
      </c>
      <c r="P50" s="141"/>
    </row>
    <row r="51" spans="1:16" s="2" customFormat="1" ht="15" customHeight="1">
      <c r="A51" s="2">
        <v>1988</v>
      </c>
      <c r="B51" s="127">
        <f t="shared" si="0"/>
        <v>1.6566803488571427</v>
      </c>
      <c r="C51" s="38"/>
      <c r="D51" s="138">
        <v>1.420628378</v>
      </c>
      <c r="E51" s="106">
        <v>1.681</v>
      </c>
      <c r="F51" s="38">
        <v>1.63</v>
      </c>
      <c r="G51" s="144">
        <v>1.891</v>
      </c>
      <c r="H51" s="106">
        <v>1.49</v>
      </c>
      <c r="I51" s="106">
        <v>1.698</v>
      </c>
      <c r="J51" s="231">
        <v>1.8049999999999999</v>
      </c>
      <c r="K51" s="106">
        <v>2.1029</v>
      </c>
      <c r="L51" s="136"/>
      <c r="M51" s="73">
        <v>1.2562</v>
      </c>
      <c r="N51" s="38">
        <v>1.72</v>
      </c>
      <c r="P51" s="141"/>
    </row>
    <row r="52" spans="1:16" s="2" customFormat="1" ht="15" customHeight="1">
      <c r="A52" s="2">
        <v>1989</v>
      </c>
      <c r="B52" s="127">
        <f t="shared" si="0"/>
        <v>1.6892430422142855</v>
      </c>
      <c r="C52" s="38"/>
      <c r="D52" s="138">
        <v>1.312896506</v>
      </c>
      <c r="E52" s="106">
        <v>1.7050000000000001</v>
      </c>
      <c r="F52" s="38">
        <v>1.55</v>
      </c>
      <c r="G52" s="144">
        <v>1.6879999999999999</v>
      </c>
      <c r="H52" s="106">
        <v>1.73</v>
      </c>
      <c r="I52" s="106">
        <v>1.7030000000000001</v>
      </c>
      <c r="J52" s="231">
        <v>1.889</v>
      </c>
      <c r="K52" s="106">
        <v>2.2248999999999999</v>
      </c>
      <c r="L52" s="136"/>
      <c r="M52" s="73">
        <v>1.1494</v>
      </c>
      <c r="N52" s="38">
        <v>1.53</v>
      </c>
      <c r="P52" s="141"/>
    </row>
    <row r="53" spans="1:16" s="2" customFormat="1" ht="15" customHeight="1">
      <c r="A53" s="2">
        <v>1990</v>
      </c>
      <c r="B53" s="127">
        <f t="shared" si="0"/>
        <v>1.7667522971428566</v>
      </c>
      <c r="D53" s="138">
        <v>1.4695060849999999</v>
      </c>
      <c r="E53" s="106">
        <v>1.645</v>
      </c>
      <c r="F53" s="38">
        <v>1.61</v>
      </c>
      <c r="G53" s="144">
        <v>2.0059999999999998</v>
      </c>
      <c r="H53" s="106">
        <v>1.51</v>
      </c>
      <c r="I53" s="106">
        <v>1.84</v>
      </c>
      <c r="J53" s="231">
        <v>1.9910000000000001</v>
      </c>
      <c r="K53" s="106">
        <v>2.2511000000000001</v>
      </c>
      <c r="L53" s="136"/>
      <c r="M53" s="73">
        <v>1.2562</v>
      </c>
      <c r="N53" s="38">
        <v>1.64</v>
      </c>
      <c r="P53" s="141"/>
    </row>
    <row r="54" spans="1:16" s="2" customFormat="1" ht="15" customHeight="1">
      <c r="A54" s="2">
        <v>1991</v>
      </c>
      <c r="B54" s="127">
        <f t="shared" si="0"/>
        <v>1.9055521355</v>
      </c>
      <c r="C54" s="38"/>
      <c r="D54" s="138">
        <v>1.577026075</v>
      </c>
      <c r="E54" s="106">
        <v>1.7829999999999999</v>
      </c>
      <c r="F54" s="38">
        <v>1.71</v>
      </c>
      <c r="G54" s="144">
        <v>2.0129999999999999</v>
      </c>
      <c r="H54" s="106">
        <v>1.61</v>
      </c>
      <c r="I54" s="106">
        <v>1.9219999999999999</v>
      </c>
      <c r="J54" s="231">
        <v>2.048</v>
      </c>
      <c r="K54" s="106">
        <v>2.2883</v>
      </c>
      <c r="L54" s="136"/>
      <c r="M54" s="73">
        <v>1.3633999999999999</v>
      </c>
      <c r="N54" s="38">
        <v>1.94</v>
      </c>
      <c r="P54" s="141"/>
    </row>
    <row r="55" spans="1:16" s="2" customFormat="1" ht="15" customHeight="1">
      <c r="A55" s="2">
        <v>1992</v>
      </c>
      <c r="B55" s="127">
        <f t="shared" si="0"/>
        <v>1.9724030682142859</v>
      </c>
      <c r="C55" s="38"/>
      <c r="D55" s="138">
        <v>1.897703822</v>
      </c>
      <c r="E55" s="106">
        <v>1.9470000000000001</v>
      </c>
      <c r="F55" s="38">
        <v>1.87</v>
      </c>
      <c r="G55" s="144">
        <v>2.0880000000000001</v>
      </c>
      <c r="H55" s="106">
        <v>1.88</v>
      </c>
      <c r="I55" s="106">
        <v>2.1240000000000001</v>
      </c>
      <c r="J55" s="231">
        <v>2.2080000000000002</v>
      </c>
      <c r="K55" s="106">
        <v>2.5448</v>
      </c>
      <c r="L55" s="136"/>
      <c r="M55" s="73">
        <v>1.3995</v>
      </c>
      <c r="N55" s="38">
        <v>2.37</v>
      </c>
      <c r="P55" s="141"/>
    </row>
    <row r="56" spans="1:16" s="2" customFormat="1" ht="15" customHeight="1">
      <c r="A56" s="2">
        <v>1993</v>
      </c>
      <c r="B56" s="127">
        <f t="shared" si="0"/>
        <v>1.8887197377857141</v>
      </c>
      <c r="C56" s="38"/>
      <c r="D56" s="138">
        <v>1.757939133</v>
      </c>
      <c r="E56" s="106">
        <v>1.855</v>
      </c>
      <c r="F56" s="38">
        <v>1.77</v>
      </c>
      <c r="G56" s="144">
        <v>1.9</v>
      </c>
      <c r="H56" s="106">
        <v>2.0299999999999998</v>
      </c>
      <c r="I56" s="106">
        <v>2.0779999999999998</v>
      </c>
      <c r="J56" s="231">
        <v>2.2080000000000002</v>
      </c>
      <c r="K56" s="106">
        <v>2.5356999999999998</v>
      </c>
      <c r="L56" s="136"/>
      <c r="M56" s="73">
        <v>1.4443999999999999</v>
      </c>
      <c r="N56" s="38">
        <v>2.0699999999999998</v>
      </c>
      <c r="P56" s="141"/>
    </row>
    <row r="57" spans="1:16" s="2" customFormat="1" ht="15" customHeight="1">
      <c r="A57" s="2">
        <v>1994</v>
      </c>
      <c r="B57" s="127">
        <f t="shared" si="0"/>
        <v>1.8099705372857142</v>
      </c>
      <c r="C57" s="38"/>
      <c r="D57" s="138">
        <v>1.6241371959999999</v>
      </c>
      <c r="E57" s="106">
        <v>1.6479999999999999</v>
      </c>
      <c r="F57" s="38">
        <v>1.7</v>
      </c>
      <c r="G57" s="144">
        <v>2.0870000000000002</v>
      </c>
      <c r="H57" s="106">
        <v>1.87</v>
      </c>
      <c r="I57" s="106">
        <v>1.9319999999999999</v>
      </c>
      <c r="J57" s="231">
        <v>1.982</v>
      </c>
      <c r="K57" s="106">
        <v>2.39</v>
      </c>
      <c r="L57" s="136"/>
      <c r="M57" s="73">
        <v>1.3363</v>
      </c>
      <c r="N57" s="38">
        <v>1.59</v>
      </c>
      <c r="P57" s="141"/>
    </row>
    <row r="58" spans="1:16" s="2" customFormat="1" ht="15" customHeight="1">
      <c r="A58" s="2">
        <v>1995</v>
      </c>
      <c r="B58" s="127">
        <f t="shared" si="0"/>
        <v>1.7699931995714286</v>
      </c>
      <c r="C58" s="38"/>
      <c r="D58" s="138">
        <v>1.485450326</v>
      </c>
      <c r="E58" s="106">
        <v>1.7809999999999999</v>
      </c>
      <c r="F58" s="38">
        <v>1.84</v>
      </c>
      <c r="G58" s="144">
        <v>1.98</v>
      </c>
      <c r="H58" s="106">
        <v>1.68</v>
      </c>
      <c r="I58" s="106">
        <v>1.845</v>
      </c>
      <c r="J58" s="231">
        <v>1.885</v>
      </c>
      <c r="K58" s="106">
        <v>2.3027000000000002</v>
      </c>
      <c r="L58" s="136"/>
      <c r="M58" s="73">
        <v>1.1556999999999999</v>
      </c>
      <c r="N58" s="38">
        <v>1.57</v>
      </c>
      <c r="P58" s="141"/>
    </row>
    <row r="59" spans="1:16" s="2" customFormat="1" ht="15" customHeight="1">
      <c r="A59" s="2">
        <v>1996</v>
      </c>
      <c r="B59" s="127">
        <f t="shared" si="0"/>
        <v>1.7784799396428572</v>
      </c>
      <c r="C59" s="38"/>
      <c r="D59" s="138">
        <v>1.464454468</v>
      </c>
      <c r="E59" s="106">
        <v>1.7230000000000001</v>
      </c>
      <c r="F59" s="38">
        <v>1.79</v>
      </c>
      <c r="G59" s="144">
        <v>2.0510000000000002</v>
      </c>
      <c r="H59" s="106">
        <v>1.72</v>
      </c>
      <c r="I59" s="106">
        <v>1.776</v>
      </c>
      <c r="J59" s="231">
        <v>1.7589999999999999</v>
      </c>
      <c r="K59" s="106">
        <v>2.2393000000000001</v>
      </c>
      <c r="L59" s="136"/>
      <c r="M59" s="73">
        <v>1.0571999999999999</v>
      </c>
      <c r="N59" s="38">
        <v>1.45</v>
      </c>
      <c r="P59" s="141"/>
    </row>
    <row r="60" spans="1:16" s="2" customFormat="1" ht="15" customHeight="1">
      <c r="A60" s="2">
        <v>1997</v>
      </c>
      <c r="B60" s="127">
        <f t="shared" si="0"/>
        <v>1.9059178964285715</v>
      </c>
      <c r="C60" s="38"/>
      <c r="D60" s="138">
        <v>1.496264687</v>
      </c>
      <c r="E60" s="106">
        <v>1.7989999999999999</v>
      </c>
      <c r="F60" s="38">
        <v>1.79</v>
      </c>
      <c r="G60" s="144">
        <v>1.9279999999999999</v>
      </c>
      <c r="H60" s="106">
        <v>1.61</v>
      </c>
      <c r="I60" s="106">
        <v>1.9830000000000001</v>
      </c>
      <c r="J60" s="231">
        <v>2.0089999999999999</v>
      </c>
      <c r="K60" s="106">
        <v>2.3359000000000001</v>
      </c>
      <c r="L60" s="136"/>
      <c r="M60" s="73">
        <v>1.2413000000000001</v>
      </c>
      <c r="N60" s="38">
        <v>1.68</v>
      </c>
      <c r="P60" s="141"/>
    </row>
    <row r="61" spans="1:16" s="2" customFormat="1" ht="15" customHeight="1">
      <c r="A61" s="2">
        <v>1998</v>
      </c>
      <c r="B61" s="127">
        <f t="shared" si="0"/>
        <v>1.9484799593571431</v>
      </c>
      <c r="C61" s="38"/>
      <c r="D61" s="138">
        <v>1.6685858629999999</v>
      </c>
      <c r="E61" s="106">
        <v>2.129</v>
      </c>
      <c r="F61" s="38">
        <v>1.99</v>
      </c>
      <c r="G61" s="144">
        <v>1.9379999999999999</v>
      </c>
      <c r="H61" s="106">
        <v>1.6</v>
      </c>
      <c r="I61" s="106">
        <v>2.3530000000000002</v>
      </c>
      <c r="J61" s="231">
        <v>2.3889999999999998</v>
      </c>
      <c r="K61" s="106">
        <v>2.3780000000000001</v>
      </c>
      <c r="L61" s="136"/>
      <c r="M61" s="73">
        <v>1.0159</v>
      </c>
      <c r="N61" s="38">
        <v>2.0499999999999998</v>
      </c>
      <c r="P61" s="141"/>
    </row>
    <row r="62" spans="1:16" s="2" customFormat="1" ht="15" customHeight="1">
      <c r="A62" s="2">
        <v>1999</v>
      </c>
      <c r="B62" s="127">
        <f t="shared" si="0"/>
        <v>1.8363281100714286</v>
      </c>
      <c r="C62" s="38"/>
      <c r="D62" s="138">
        <v>1.501133568</v>
      </c>
      <c r="E62" s="106">
        <v>1.734</v>
      </c>
      <c r="F62" s="38">
        <v>1.88</v>
      </c>
      <c r="G62" s="144">
        <v>2.0830000000000002</v>
      </c>
      <c r="H62" s="106">
        <v>1.85</v>
      </c>
      <c r="I62" s="106">
        <v>2.0699999999999998</v>
      </c>
      <c r="J62" s="231">
        <v>2.093</v>
      </c>
      <c r="K62" s="106">
        <v>2.4411</v>
      </c>
      <c r="L62" s="136"/>
      <c r="M62" s="73">
        <v>0.78269999999999995</v>
      </c>
      <c r="N62" s="38">
        <v>1.67</v>
      </c>
      <c r="P62" s="141"/>
    </row>
    <row r="63" spans="1:16" s="2" customFormat="1" ht="15" customHeight="1">
      <c r="A63" s="2">
        <v>2000</v>
      </c>
      <c r="B63" s="127">
        <f t="shared" si="0"/>
        <v>1.7138950019285719</v>
      </c>
      <c r="D63" s="138">
        <v>1.475459973</v>
      </c>
      <c r="E63" s="106">
        <v>1.7050000000000001</v>
      </c>
      <c r="F63" s="38">
        <v>1.86</v>
      </c>
      <c r="G63" s="144">
        <v>2.0670000000000002</v>
      </c>
      <c r="H63" s="106">
        <v>1.73</v>
      </c>
      <c r="I63" s="106">
        <v>1.8009999999999999</v>
      </c>
      <c r="J63" s="231">
        <v>1.859</v>
      </c>
      <c r="K63" s="106">
        <v>2.4325000000000001</v>
      </c>
      <c r="L63" s="136"/>
      <c r="M63" s="73">
        <v>0.78510000000000002</v>
      </c>
      <c r="N63" s="38">
        <v>1.41</v>
      </c>
      <c r="P63" s="141"/>
    </row>
    <row r="64" spans="1:16" s="2" customFormat="1" ht="15" customHeight="1">
      <c r="A64" s="2">
        <v>2001</v>
      </c>
      <c r="B64" s="127">
        <f t="shared" si="0"/>
        <v>1.7996365737142859</v>
      </c>
      <c r="C64" s="38"/>
      <c r="D64" s="138">
        <v>1.367070054</v>
      </c>
      <c r="E64" s="106">
        <v>1.6779999999999999</v>
      </c>
      <c r="F64" s="38">
        <v>1.59</v>
      </c>
      <c r="G64" s="144">
        <v>1.859</v>
      </c>
      <c r="H64" s="106">
        <v>1.53</v>
      </c>
      <c r="I64" s="106">
        <v>1.748</v>
      </c>
      <c r="J64" s="231">
        <v>1.7250000000000001</v>
      </c>
      <c r="K64" s="106">
        <v>2.3506</v>
      </c>
      <c r="L64" s="136"/>
      <c r="M64" s="73">
        <v>0.76970000000000005</v>
      </c>
      <c r="N64" s="38">
        <v>1.07</v>
      </c>
      <c r="P64" s="141"/>
    </row>
    <row r="65" spans="1:17" s="2" customFormat="1" ht="15" customHeight="1">
      <c r="A65" s="2">
        <v>2002</v>
      </c>
      <c r="B65" s="127">
        <f t="shared" si="0"/>
        <v>1.997366591</v>
      </c>
      <c r="C65" s="38"/>
      <c r="D65" s="138">
        <v>1.7798419780000001</v>
      </c>
      <c r="E65" s="106">
        <v>1.9770000000000001</v>
      </c>
      <c r="F65" s="38">
        <v>2.06</v>
      </c>
      <c r="G65" s="144">
        <v>2.2480000000000002</v>
      </c>
      <c r="H65" s="106">
        <v>1.33</v>
      </c>
      <c r="I65" s="106">
        <v>2.2029999999999998</v>
      </c>
      <c r="J65" s="231">
        <v>2.1</v>
      </c>
      <c r="K65" s="106">
        <v>2.5905999999999998</v>
      </c>
      <c r="L65" s="136"/>
      <c r="M65" s="73">
        <v>1.0293000000000001</v>
      </c>
      <c r="N65" s="38">
        <v>1.88</v>
      </c>
      <c r="P65" s="141"/>
    </row>
    <row r="66" spans="1:17" s="2" customFormat="1" ht="15" customHeight="1">
      <c r="A66" s="2">
        <v>2003</v>
      </c>
      <c r="B66" s="127">
        <f t="shared" si="0"/>
        <v>1.9957521368571431</v>
      </c>
      <c r="C66" s="38"/>
      <c r="D66" s="138">
        <v>1.711290296</v>
      </c>
      <c r="E66" s="106">
        <v>2.1120000000000001</v>
      </c>
      <c r="F66" s="38">
        <v>1.98</v>
      </c>
      <c r="G66" s="144">
        <v>2.2749999999999999</v>
      </c>
      <c r="H66" s="106">
        <v>1.86</v>
      </c>
      <c r="I66" s="106">
        <v>2.2250000000000001</v>
      </c>
      <c r="J66" s="231">
        <v>2.1019999999999999</v>
      </c>
      <c r="K66" s="106">
        <v>2.7246000000000001</v>
      </c>
      <c r="L66" s="136"/>
      <c r="M66" s="73">
        <v>1.2573000000000001</v>
      </c>
      <c r="N66" s="38">
        <v>2.08</v>
      </c>
      <c r="P66" s="141"/>
    </row>
    <row r="67" spans="1:17" s="2" customFormat="1" ht="15" customHeight="1">
      <c r="A67" s="2">
        <v>2004</v>
      </c>
      <c r="B67" s="127">
        <f t="shared" si="0"/>
        <v>1.9758981889285716</v>
      </c>
      <c r="C67" s="38"/>
      <c r="D67" s="138">
        <v>1.63823962</v>
      </c>
      <c r="E67" s="106">
        <v>2.0649999999999999</v>
      </c>
      <c r="F67" s="38">
        <v>1.98</v>
      </c>
      <c r="G67" s="144">
        <v>2.1440000000000001</v>
      </c>
      <c r="H67" s="106">
        <v>1.65</v>
      </c>
      <c r="I67" s="106">
        <v>2.157</v>
      </c>
      <c r="J67" s="231">
        <v>2.0409999999999999</v>
      </c>
      <c r="K67" s="106">
        <v>2.6392000000000002</v>
      </c>
      <c r="L67" s="136"/>
      <c r="M67" s="73">
        <v>1.2981</v>
      </c>
      <c r="N67" s="38">
        <v>2.1</v>
      </c>
      <c r="P67" s="141"/>
    </row>
    <row r="68" spans="1:17" s="2" customFormat="1" ht="15" customHeight="1">
      <c r="A68" s="2">
        <v>2005</v>
      </c>
      <c r="B68" s="127">
        <f t="shared" si="0"/>
        <v>2.0515511882142854</v>
      </c>
      <c r="C68" s="38"/>
      <c r="D68" s="138">
        <v>1.6533350250000001</v>
      </c>
      <c r="E68" s="106">
        <v>2.1669999999999998</v>
      </c>
      <c r="F68" s="38">
        <v>2.04</v>
      </c>
      <c r="G68" s="144">
        <v>2.181</v>
      </c>
      <c r="H68" s="106">
        <v>1.55</v>
      </c>
      <c r="I68" s="106">
        <v>2.2349999999999999</v>
      </c>
      <c r="J68" s="231">
        <v>2.161</v>
      </c>
      <c r="K68" s="106">
        <v>2.6743000000000001</v>
      </c>
      <c r="L68" s="136"/>
      <c r="M68" s="73">
        <v>1.4282999999999999</v>
      </c>
      <c r="N68" s="38">
        <v>1.85</v>
      </c>
      <c r="P68" s="141"/>
    </row>
    <row r="69" spans="1:17" s="2" customFormat="1" ht="15" customHeight="1">
      <c r="A69" s="2">
        <v>2006</v>
      </c>
      <c r="B69" s="127">
        <f t="shared" si="0"/>
        <v>2.1483757728571429</v>
      </c>
      <c r="C69" s="38"/>
      <c r="D69" s="138">
        <v>1.69238161</v>
      </c>
      <c r="E69" s="106">
        <v>2.1890000000000001</v>
      </c>
      <c r="F69" s="38">
        <v>2.13</v>
      </c>
      <c r="G69" s="144">
        <v>2.2469999999999999</v>
      </c>
      <c r="H69" s="106">
        <v>1.88</v>
      </c>
      <c r="I69" s="106">
        <v>2.37</v>
      </c>
      <c r="J69" s="231">
        <v>2.226</v>
      </c>
      <c r="K69" s="106">
        <v>2.7946</v>
      </c>
      <c r="L69" s="136"/>
      <c r="M69" s="73">
        <v>1.5674999999999999</v>
      </c>
      <c r="N69" s="38">
        <v>1.83</v>
      </c>
      <c r="P69" s="141"/>
    </row>
    <row r="70" spans="1:17" s="2" customFormat="1" ht="15" customHeight="1">
      <c r="A70" s="2">
        <v>2007</v>
      </c>
      <c r="B70" s="127">
        <f t="shared" si="0"/>
        <v>2.1372735340714288</v>
      </c>
      <c r="C70" s="38"/>
      <c r="D70" s="138">
        <v>1.7568792099999999</v>
      </c>
      <c r="E70" s="106">
        <v>2.2559999999999998</v>
      </c>
      <c r="F70" s="38">
        <v>2.29</v>
      </c>
      <c r="G70" s="144">
        <v>2.351</v>
      </c>
      <c r="H70" s="106">
        <v>1.94</v>
      </c>
      <c r="I70" s="106">
        <v>2.415</v>
      </c>
      <c r="J70" s="231">
        <v>2.3340000000000001</v>
      </c>
      <c r="K70" s="106">
        <v>2.7181000000000002</v>
      </c>
      <c r="L70" s="136"/>
      <c r="M70" s="73">
        <v>1.6077999999999999</v>
      </c>
      <c r="N70" s="38">
        <v>1.65</v>
      </c>
      <c r="P70" s="141"/>
    </row>
    <row r="71" spans="1:17" s="2" customFormat="1" ht="15" customHeight="1">
      <c r="A71" s="2">
        <v>2008</v>
      </c>
      <c r="B71" s="127">
        <f t="shared" si="0"/>
        <v>2.1092762260714286</v>
      </c>
      <c r="C71" s="38"/>
      <c r="D71" s="138">
        <v>1.501950267</v>
      </c>
      <c r="E71" s="106">
        <v>2.1989999999999998</v>
      </c>
      <c r="F71" s="38">
        <v>2.23</v>
      </c>
      <c r="G71" s="144">
        <v>2.097</v>
      </c>
      <c r="H71" s="106">
        <v>2.0099999999999998</v>
      </c>
      <c r="I71" s="106">
        <v>2.323</v>
      </c>
      <c r="J71" s="231">
        <v>2.218</v>
      </c>
      <c r="K71" s="106">
        <v>2.8523000000000001</v>
      </c>
      <c r="L71" s="136"/>
      <c r="M71" s="73">
        <v>1.6967000000000001</v>
      </c>
      <c r="N71" s="38">
        <v>1.61</v>
      </c>
      <c r="P71" s="141"/>
    </row>
    <row r="72" spans="1:17" s="2" customFormat="1" ht="15" customHeight="1">
      <c r="A72" s="2">
        <v>2009</v>
      </c>
      <c r="B72" s="127">
        <f t="shared" si="0"/>
        <v>2.1093376584285712</v>
      </c>
      <c r="C72" s="38"/>
      <c r="D72" s="138">
        <v>1.7239168979999999</v>
      </c>
      <c r="E72" s="106">
        <v>2.1800000000000002</v>
      </c>
      <c r="F72" s="38">
        <v>2.1800000000000002</v>
      </c>
      <c r="G72" s="144">
        <v>2.2629999999999999</v>
      </c>
      <c r="H72" s="106">
        <v>1.88</v>
      </c>
      <c r="I72" s="106">
        <v>2.4220000000000002</v>
      </c>
      <c r="J72" s="231">
        <v>2.302</v>
      </c>
      <c r="K72" s="106">
        <v>2.7587000000000002</v>
      </c>
      <c r="L72" s="136"/>
      <c r="M72" s="73">
        <v>1.8797999999999999</v>
      </c>
      <c r="N72" s="38">
        <v>2.02</v>
      </c>
      <c r="P72" s="141"/>
    </row>
    <row r="73" spans="1:17" s="2" customFormat="1" ht="15" customHeight="1">
      <c r="A73" s="2">
        <v>2010</v>
      </c>
      <c r="B73" s="127">
        <f t="shared" si="0"/>
        <v>2.1648254352857146</v>
      </c>
      <c r="C73" s="38"/>
      <c r="D73" s="138">
        <v>1.72081032</v>
      </c>
      <c r="E73" s="106">
        <v>2.3279999999999998</v>
      </c>
      <c r="F73" s="38">
        <v>2.02</v>
      </c>
      <c r="G73" s="144">
        <v>1.835</v>
      </c>
      <c r="H73" s="106">
        <v>1.9</v>
      </c>
      <c r="I73" s="106">
        <v>2.4790000000000001</v>
      </c>
      <c r="J73" s="231">
        <v>2.2970000000000002</v>
      </c>
      <c r="K73" s="106">
        <v>2.7418</v>
      </c>
      <c r="L73" s="136"/>
      <c r="M73" s="73">
        <v>1.8371</v>
      </c>
      <c r="N73" s="38">
        <v>2.19</v>
      </c>
      <c r="P73" s="141"/>
    </row>
    <row r="74" spans="1:17" s="2" customFormat="1" ht="15" customHeight="1">
      <c r="A74" s="2">
        <v>2011</v>
      </c>
      <c r="B74" s="127">
        <f t="shared" si="0"/>
        <v>2.2643694941428572</v>
      </c>
      <c r="D74" s="138">
        <v>1.868745774</v>
      </c>
      <c r="E74" s="106">
        <v>2.1930000000000001</v>
      </c>
      <c r="F74" s="38">
        <v>2.39</v>
      </c>
      <c r="G74" s="144">
        <v>2.34</v>
      </c>
      <c r="H74" s="106">
        <v>2.0699999999999998</v>
      </c>
      <c r="I74" s="106">
        <v>2.5049999999999999</v>
      </c>
      <c r="J74" s="231">
        <v>2.3610000000000002</v>
      </c>
      <c r="K74" s="106">
        <v>2.9260999999999999</v>
      </c>
      <c r="L74" s="136"/>
      <c r="M74" s="73">
        <v>1.9359</v>
      </c>
      <c r="N74" s="38">
        <v>2.19</v>
      </c>
      <c r="P74" s="141"/>
    </row>
    <row r="75" spans="1:17" s="2" customFormat="1" ht="15" customHeight="1">
      <c r="A75" s="2">
        <v>2012</v>
      </c>
      <c r="B75" s="127">
        <f t="shared" si="0"/>
        <v>2.3019179065000004</v>
      </c>
      <c r="C75" s="38"/>
      <c r="D75" s="138">
        <v>1.9434271439999999</v>
      </c>
      <c r="E75" s="106">
        <v>2.319</v>
      </c>
      <c r="F75" s="38">
        <v>2.27</v>
      </c>
      <c r="G75" s="144">
        <v>2.1110000000000002</v>
      </c>
      <c r="H75" s="106">
        <v>2.0499999999999998</v>
      </c>
      <c r="I75" s="106">
        <v>2.6440000000000001</v>
      </c>
      <c r="J75" s="231">
        <v>2.6360000000000001</v>
      </c>
      <c r="K75" s="106">
        <v>3.0787</v>
      </c>
      <c r="L75" s="136"/>
      <c r="M75" s="73">
        <v>2.0171999999999999</v>
      </c>
      <c r="N75" s="38">
        <v>2.2400000000000002</v>
      </c>
      <c r="P75" s="141"/>
    </row>
    <row r="76" spans="1:17" s="2" customFormat="1" ht="15" customHeight="1">
      <c r="A76" s="2">
        <v>2013</v>
      </c>
      <c r="B76" s="127">
        <f t="shared" si="0"/>
        <v>2.3703962641428569</v>
      </c>
      <c r="D76" s="138">
        <v>2.0544235469999999</v>
      </c>
      <c r="E76" s="106">
        <v>2.3759999999999999</v>
      </c>
      <c r="F76" s="38">
        <v>2.2400000000000002</v>
      </c>
      <c r="G76" s="144">
        <v>2.2440000000000002</v>
      </c>
      <c r="H76" s="106">
        <v>2.09</v>
      </c>
      <c r="I76" s="106">
        <v>2.7050000000000001</v>
      </c>
      <c r="J76" s="231">
        <v>2.544</v>
      </c>
      <c r="K76" s="106">
        <v>3.0779000000000001</v>
      </c>
      <c r="L76" s="136"/>
      <c r="M76" s="73">
        <v>1.8702000000000001</v>
      </c>
      <c r="N76" s="38">
        <v>2.34</v>
      </c>
      <c r="P76" s="141"/>
    </row>
    <row r="77" spans="1:17" s="2" customFormat="1" ht="15" customHeight="1">
      <c r="A77" s="2">
        <v>2014</v>
      </c>
      <c r="B77" s="127">
        <f t="shared" si="0"/>
        <v>2.4451587809999999</v>
      </c>
      <c r="D77" s="138">
        <v>2.009124151</v>
      </c>
      <c r="E77" s="106">
        <v>2.4550000000000001</v>
      </c>
      <c r="F77" s="38">
        <v>2.4</v>
      </c>
      <c r="G77" s="144">
        <v>2.3330000000000002</v>
      </c>
      <c r="H77" s="106">
        <v>2.36</v>
      </c>
      <c r="I77" s="106">
        <v>2.8370000000000002</v>
      </c>
      <c r="J77" s="231">
        <v>2.5379999999999998</v>
      </c>
      <c r="K77" s="106">
        <v>3.1463999999999999</v>
      </c>
      <c r="L77" s="136"/>
      <c r="M77" s="73">
        <v>1.853</v>
      </c>
      <c r="N77" s="38">
        <v>2.6</v>
      </c>
      <c r="P77" s="141"/>
    </row>
    <row r="78" spans="1:17" ht="15" customHeight="1">
      <c r="A78" s="2">
        <v>2015</v>
      </c>
      <c r="B78" s="127">
        <f t="shared" si="0"/>
        <v>2.4973047497857146</v>
      </c>
      <c r="C78" s="2"/>
      <c r="D78" s="138">
        <v>1.910098783</v>
      </c>
      <c r="E78" s="106">
        <v>2.6120000000000001</v>
      </c>
      <c r="F78" s="13">
        <v>2.44</v>
      </c>
      <c r="G78" s="144">
        <v>2.2029999999999998</v>
      </c>
      <c r="H78" s="106">
        <v>2.7</v>
      </c>
      <c r="I78" s="106">
        <v>2.9</v>
      </c>
      <c r="J78" s="231">
        <v>2.5350000000000001</v>
      </c>
      <c r="K78" s="106">
        <v>3.2637999999999998</v>
      </c>
      <c r="L78" s="136"/>
      <c r="M78" s="38">
        <v>1.9608000000000001</v>
      </c>
      <c r="N78" s="13">
        <v>2.12</v>
      </c>
      <c r="P78" s="141"/>
      <c r="Q78" s="2"/>
    </row>
    <row r="79" spans="1:17" s="2" customFormat="1" ht="15" customHeight="1">
      <c r="A79" s="2">
        <v>2016</v>
      </c>
      <c r="B79" s="127">
        <f t="shared" si="0"/>
        <v>2.5231668162857148</v>
      </c>
      <c r="D79" s="138">
        <v>2.0731677140000002</v>
      </c>
      <c r="E79" s="38">
        <v>2.641</v>
      </c>
      <c r="F79" s="38">
        <v>2.4900000000000002</v>
      </c>
      <c r="G79" s="144">
        <v>2.4350000000000001</v>
      </c>
      <c r="H79" s="106">
        <v>2.56</v>
      </c>
      <c r="I79" s="106">
        <v>2.9630000000000001</v>
      </c>
      <c r="J79" s="231">
        <v>2.5</v>
      </c>
      <c r="K79" s="106">
        <v>3.2199</v>
      </c>
      <c r="L79" s="136"/>
      <c r="M79" s="38">
        <v>1.9608000000000001</v>
      </c>
      <c r="N79" s="38">
        <v>2.82</v>
      </c>
      <c r="O79" s="38"/>
      <c r="P79" s="141"/>
    </row>
    <row r="80" spans="1:17" s="2" customFormat="1" ht="15" customHeight="1">
      <c r="D80" s="106"/>
      <c r="F80" s="38"/>
      <c r="G80" s="38"/>
      <c r="H80" s="106"/>
      <c r="I80" s="106"/>
      <c r="J80" s="106"/>
      <c r="K80" s="106"/>
      <c r="L80" s="38"/>
      <c r="M80" s="2" t="s">
        <v>147</v>
      </c>
      <c r="O80" s="38"/>
      <c r="P80" s="142"/>
    </row>
    <row r="81" spans="1:17" ht="15" customHeight="1">
      <c r="A81" s="2"/>
      <c r="D81" s="38"/>
      <c r="E81" s="38"/>
      <c r="F81" s="38"/>
      <c r="G81" s="38"/>
      <c r="H81" s="38"/>
      <c r="I81" s="38"/>
      <c r="J81" s="38"/>
      <c r="K81" s="38"/>
      <c r="P81" s="38"/>
      <c r="Q81" s="2"/>
    </row>
    <row r="82" spans="1:17" ht="15" customHeight="1">
      <c r="A82" s="2"/>
      <c r="D82" s="38"/>
      <c r="E82" s="38"/>
      <c r="F82" s="38"/>
      <c r="G82" s="38"/>
      <c r="H82" s="38"/>
      <c r="I82" s="38"/>
      <c r="J82" s="38"/>
      <c r="K82" s="38"/>
      <c r="P82" s="38"/>
      <c r="Q82" s="2"/>
    </row>
    <row r="83" spans="1:17" ht="15" customHeight="1">
      <c r="A83" s="2"/>
      <c r="D83" s="38"/>
      <c r="E83" s="38"/>
      <c r="F83" s="38"/>
      <c r="G83" s="38"/>
      <c r="H83" s="38"/>
      <c r="I83" s="38"/>
      <c r="J83" s="38"/>
      <c r="K83" s="38"/>
      <c r="P83" s="38"/>
      <c r="Q83" s="2"/>
    </row>
    <row r="84" spans="1:17" ht="15" customHeight="1">
      <c r="A84" s="2"/>
      <c r="D84" s="38"/>
      <c r="E84" s="38"/>
      <c r="F84" s="38"/>
      <c r="G84" s="38"/>
      <c r="H84" s="38"/>
      <c r="I84" s="38"/>
      <c r="J84" s="38"/>
      <c r="K84" s="38"/>
      <c r="P84" s="38"/>
      <c r="Q84" s="2"/>
    </row>
    <row r="85" spans="1:17" ht="15" customHeight="1">
      <c r="A85" s="2"/>
      <c r="D85" s="38"/>
      <c r="E85" s="38"/>
      <c r="F85" s="38"/>
      <c r="G85" s="38"/>
      <c r="H85" s="38"/>
      <c r="I85" s="38"/>
      <c r="J85" s="38"/>
      <c r="K85" s="38"/>
      <c r="P85" s="38"/>
      <c r="Q85" s="2"/>
    </row>
    <row r="86" spans="1:17" ht="15" customHeight="1">
      <c r="A86" s="2"/>
      <c r="D86" s="38"/>
      <c r="E86" s="38"/>
      <c r="F86" s="38"/>
      <c r="G86" s="38"/>
      <c r="H86" s="38"/>
      <c r="I86" s="38"/>
      <c r="J86" s="38"/>
      <c r="K86" s="38"/>
      <c r="P86" s="38"/>
      <c r="Q86" s="2"/>
    </row>
    <row r="87" spans="1:17" ht="15" customHeight="1">
      <c r="A87" s="2"/>
      <c r="D87" s="38"/>
      <c r="E87" s="38"/>
      <c r="F87" s="38"/>
      <c r="G87" s="38"/>
      <c r="H87" s="38"/>
      <c r="I87" s="38"/>
      <c r="J87" s="38"/>
      <c r="K87" s="38"/>
      <c r="P87" s="38"/>
      <c r="Q87" s="2"/>
    </row>
    <row r="88" spans="1:17" ht="15" customHeight="1">
      <c r="A88" s="2"/>
      <c r="D88" s="38"/>
      <c r="E88" s="38"/>
      <c r="F88" s="38"/>
      <c r="G88" s="38"/>
      <c r="H88" s="38"/>
      <c r="I88" s="38"/>
      <c r="J88" s="38"/>
      <c r="K88" s="38"/>
      <c r="P88" s="38"/>
      <c r="Q88" s="2"/>
    </row>
    <row r="89" spans="1:17" ht="15" customHeight="1">
      <c r="A89" s="2"/>
      <c r="D89" s="38"/>
      <c r="E89" s="38"/>
      <c r="F89" s="38"/>
      <c r="G89" s="38"/>
      <c r="H89" s="38"/>
      <c r="I89" s="38"/>
      <c r="J89" s="38"/>
      <c r="K89" s="38"/>
      <c r="P89" s="38"/>
      <c r="Q89" s="2"/>
    </row>
    <row r="90" spans="1:17" ht="15" customHeight="1">
      <c r="A90" s="2"/>
      <c r="D90" s="38"/>
      <c r="E90" s="38"/>
      <c r="F90" s="38"/>
      <c r="G90" s="38"/>
      <c r="H90" s="38"/>
      <c r="I90" s="38"/>
      <c r="J90" s="38"/>
      <c r="K90" s="38"/>
      <c r="P90" s="38"/>
      <c r="Q90" s="2"/>
    </row>
    <row r="91" spans="1:17" ht="15" customHeight="1">
      <c r="A91" s="2"/>
      <c r="D91" s="38"/>
      <c r="E91" s="38"/>
      <c r="F91" s="38"/>
      <c r="G91" s="38"/>
      <c r="H91" s="38"/>
      <c r="I91" s="38"/>
      <c r="J91" s="38"/>
      <c r="K91" s="38"/>
      <c r="P91" s="38"/>
      <c r="Q91" s="2"/>
    </row>
    <row r="92" spans="1:17" ht="15" customHeight="1">
      <c r="A92" s="2"/>
      <c r="D92" s="38"/>
      <c r="E92" s="38"/>
      <c r="F92" s="38"/>
      <c r="G92" s="38"/>
      <c r="H92" s="38"/>
      <c r="I92" s="38"/>
      <c r="J92" s="38"/>
      <c r="K92" s="38"/>
      <c r="P92" s="38"/>
      <c r="Q92" s="2"/>
    </row>
    <row r="93" spans="1:17" ht="15" customHeight="1">
      <c r="A93" s="2"/>
      <c r="D93" s="38"/>
      <c r="E93" s="38"/>
      <c r="F93" s="38"/>
      <c r="G93" s="38"/>
      <c r="H93" s="38"/>
      <c r="I93" s="38"/>
      <c r="J93" s="38"/>
      <c r="K93" s="38"/>
      <c r="P93" s="38"/>
      <c r="Q93" s="2"/>
    </row>
    <row r="94" spans="1:17" ht="15" customHeight="1">
      <c r="A94" s="2"/>
      <c r="D94" s="38"/>
      <c r="E94" s="38"/>
      <c r="F94" s="38"/>
      <c r="G94" s="38"/>
      <c r="H94" s="38"/>
      <c r="I94" s="38"/>
      <c r="J94" s="38"/>
      <c r="K94" s="38"/>
      <c r="P94" s="38"/>
      <c r="Q94" s="2"/>
    </row>
    <row r="95" spans="1:17" ht="15" customHeight="1">
      <c r="A95" s="2"/>
      <c r="D95" s="38"/>
      <c r="E95" s="38"/>
      <c r="F95" s="38"/>
      <c r="G95" s="38"/>
      <c r="H95" s="38"/>
      <c r="I95" s="38"/>
      <c r="J95" s="38"/>
      <c r="K95" s="38"/>
      <c r="P95" s="38"/>
      <c r="Q95" s="2"/>
    </row>
    <row r="96" spans="1:17" ht="15" customHeight="1">
      <c r="A96" s="2"/>
      <c r="D96" s="38"/>
      <c r="E96" s="38"/>
      <c r="F96" s="38"/>
      <c r="G96" s="38"/>
      <c r="H96" s="38"/>
      <c r="I96" s="38"/>
      <c r="J96" s="38"/>
      <c r="K96" s="38"/>
      <c r="P96" s="38"/>
      <c r="Q96" s="2"/>
    </row>
    <row r="97" spans="1:17" ht="15" customHeight="1">
      <c r="A97" s="2"/>
      <c r="D97" s="38"/>
      <c r="E97" s="38"/>
      <c r="F97" s="38"/>
      <c r="G97" s="38"/>
      <c r="H97" s="38"/>
      <c r="I97" s="38"/>
      <c r="J97" s="38"/>
      <c r="K97" s="38"/>
      <c r="P97" s="38"/>
      <c r="Q97" s="2"/>
    </row>
    <row r="98" spans="1:17" ht="15" customHeight="1">
      <c r="A98" s="2"/>
      <c r="D98" s="38"/>
      <c r="E98" s="38"/>
      <c r="F98" s="38"/>
      <c r="G98" s="38"/>
      <c r="H98" s="38"/>
      <c r="I98" s="38"/>
      <c r="J98" s="38"/>
      <c r="K98" s="38"/>
      <c r="P98" s="38"/>
      <c r="Q98" s="2"/>
    </row>
    <row r="99" spans="1:17" ht="15" customHeight="1">
      <c r="A99" s="2"/>
      <c r="D99" s="38"/>
      <c r="E99" s="38"/>
      <c r="F99" s="38"/>
      <c r="G99" s="38"/>
      <c r="H99" s="38"/>
      <c r="I99" s="38"/>
      <c r="J99" s="38"/>
      <c r="K99" s="38"/>
      <c r="P99" s="38"/>
      <c r="Q99" s="2"/>
    </row>
    <row r="100" spans="1:17" ht="15" customHeight="1">
      <c r="A100" s="2"/>
      <c r="D100" s="38"/>
      <c r="E100" s="38"/>
      <c r="F100" s="38"/>
      <c r="G100" s="38"/>
      <c r="H100" s="38"/>
      <c r="I100" s="38"/>
      <c r="J100" s="38"/>
      <c r="K100" s="38"/>
      <c r="P100" s="38"/>
      <c r="Q100" s="2"/>
    </row>
    <row r="101" spans="1:17" ht="15" customHeight="1">
      <c r="A101" s="2"/>
      <c r="D101" s="38"/>
      <c r="E101" s="38"/>
      <c r="F101" s="38"/>
      <c r="G101" s="38"/>
      <c r="H101" s="38"/>
      <c r="I101" s="38"/>
      <c r="J101" s="38"/>
      <c r="K101" s="38"/>
      <c r="P101" s="38"/>
      <c r="Q101" s="2"/>
    </row>
    <row r="102" spans="1:17" ht="15" customHeight="1">
      <c r="A102" s="2"/>
      <c r="D102" s="38"/>
      <c r="E102" s="38"/>
      <c r="F102" s="38"/>
      <c r="G102" s="38"/>
      <c r="H102" s="38"/>
      <c r="I102" s="38"/>
      <c r="J102" s="38"/>
      <c r="K102" s="38"/>
      <c r="P102" s="38"/>
      <c r="Q102" s="2"/>
    </row>
    <row r="103" spans="1:17" ht="15" customHeight="1">
      <c r="A103" s="2"/>
      <c r="D103" s="38"/>
      <c r="E103" s="38"/>
      <c r="F103" s="38"/>
      <c r="G103" s="38"/>
      <c r="H103" s="38"/>
      <c r="I103" s="38"/>
      <c r="J103" s="38"/>
      <c r="K103" s="38"/>
      <c r="P103" s="38"/>
      <c r="Q103" s="2"/>
    </row>
    <row r="104" spans="1:17" ht="15" customHeight="1">
      <c r="A104" s="2"/>
      <c r="D104" s="38"/>
      <c r="E104" s="38"/>
      <c r="F104" s="38"/>
      <c r="G104" s="38"/>
      <c r="H104" s="38"/>
      <c r="I104" s="38"/>
      <c r="J104" s="38"/>
      <c r="K104" s="38"/>
      <c r="P104" s="38"/>
      <c r="Q104" s="2"/>
    </row>
    <row r="105" spans="1:17" ht="15" customHeight="1">
      <c r="A105" s="2"/>
      <c r="D105" s="38"/>
      <c r="E105" s="38"/>
      <c r="F105" s="38"/>
      <c r="G105" s="38"/>
      <c r="H105" s="38"/>
      <c r="I105" s="38"/>
      <c r="J105" s="38"/>
      <c r="K105" s="38"/>
      <c r="P105" s="38"/>
      <c r="Q105" s="2"/>
    </row>
    <row r="106" spans="1:17" ht="15" customHeight="1">
      <c r="A106" s="2"/>
      <c r="D106" s="38"/>
      <c r="E106" s="38"/>
      <c r="F106" s="38"/>
      <c r="G106" s="38"/>
      <c r="H106" s="38"/>
      <c r="I106" s="38"/>
      <c r="J106" s="38"/>
      <c r="K106" s="38"/>
      <c r="P106" s="38"/>
      <c r="Q106" s="2"/>
    </row>
    <row r="107" spans="1:17" ht="15" customHeight="1">
      <c r="A107" s="2"/>
      <c r="D107" s="38"/>
      <c r="E107" s="38"/>
      <c r="F107" s="38"/>
      <c r="G107" s="38"/>
      <c r="H107" s="38"/>
      <c r="I107" s="38"/>
      <c r="J107" s="38"/>
      <c r="K107" s="38"/>
      <c r="P107" s="38"/>
      <c r="Q107" s="2"/>
    </row>
    <row r="108" spans="1:17" ht="15" customHeight="1">
      <c r="A108" s="2"/>
      <c r="D108" s="38"/>
      <c r="E108" s="38"/>
      <c r="F108" s="38"/>
      <c r="G108" s="38"/>
      <c r="H108" s="38"/>
      <c r="I108" s="38"/>
      <c r="J108" s="38"/>
      <c r="K108" s="38"/>
      <c r="P108" s="38"/>
      <c r="Q108" s="2"/>
    </row>
    <row r="109" spans="1:17" ht="15" customHeight="1">
      <c r="D109" s="38"/>
      <c r="E109" s="38"/>
      <c r="F109" s="38"/>
      <c r="G109" s="38"/>
      <c r="H109" s="38"/>
      <c r="I109" s="38"/>
      <c r="J109" s="38"/>
      <c r="K109" s="38"/>
      <c r="P109" s="38"/>
      <c r="Q109" s="2"/>
    </row>
    <row r="110" spans="1:17" ht="15" customHeight="1">
      <c r="G110" s="1"/>
      <c r="P110" s="38"/>
      <c r="Q110" s="2"/>
    </row>
    <row r="111" spans="1:17" ht="15" customHeight="1">
      <c r="G111" s="1"/>
      <c r="P111" s="38"/>
    </row>
  </sheetData>
  <dataConsolidate/>
  <phoneticPr fontId="4" type="noConversion"/>
  <pageMargins left="0.75" right="0.75" top="1" bottom="1" header="0.5" footer="0.5"/>
  <pageSetup paperSize="9" orientation="portrait" horizontalDpi="4294967292" verticalDpi="4294967292"/>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00B050"/>
  </sheetPr>
  <dimension ref="A1:IS115"/>
  <sheetViews>
    <sheetView workbookViewId="0">
      <pane xSplit="1" ySplit="23" topLeftCell="B79" activePane="bottomRight" state="frozen"/>
      <selection pane="topRight" activeCell="B1" sqref="B1"/>
      <selection pane="bottomLeft" activeCell="A4" sqref="A4"/>
      <selection pane="bottomRight" activeCell="S81" sqref="S81"/>
    </sheetView>
  </sheetViews>
  <sheetFormatPr baseColWidth="10" defaultColWidth="11" defaultRowHeight="15" x14ac:dyDescent="0"/>
  <cols>
    <col min="1" max="1" width="11" style="1"/>
    <col min="2" max="2" width="12.33203125" style="1" customWidth="1"/>
    <col min="3" max="3" width="6.1640625" style="1" customWidth="1"/>
    <col min="4" max="4" width="11" style="13"/>
    <col min="5" max="5" width="11.33203125" style="13" bestFit="1" customWidth="1"/>
    <col min="6" max="6" width="12.6640625" style="13" customWidth="1"/>
    <col min="7" max="10" width="11" style="13"/>
    <col min="11" max="15" width="14.33203125" style="13" customWidth="1"/>
    <col min="16" max="16" width="14.33203125" style="13" bestFit="1" customWidth="1"/>
    <col min="17" max="20" width="11" style="13"/>
    <col min="21" max="16384" width="11" style="1"/>
  </cols>
  <sheetData>
    <row r="1" spans="1:253" ht="17">
      <c r="A1" s="2"/>
      <c r="B1" s="17" t="s">
        <v>1</v>
      </c>
      <c r="C1" s="18"/>
      <c r="D1" s="29"/>
      <c r="E1" s="29"/>
      <c r="F1" s="29"/>
      <c r="G1" s="29"/>
      <c r="H1" s="29"/>
      <c r="I1" s="29"/>
      <c r="J1" s="29"/>
      <c r="K1" s="29"/>
      <c r="L1" s="29"/>
      <c r="M1" s="29"/>
      <c r="N1" s="29"/>
      <c r="O1" s="29"/>
      <c r="P1" s="29"/>
      <c r="Q1" s="29"/>
      <c r="R1" s="29"/>
      <c r="S1" s="29"/>
      <c r="T1" s="29"/>
      <c r="U1" s="29"/>
      <c r="V1" s="29"/>
      <c r="W1" s="29"/>
      <c r="X1" s="29"/>
      <c r="Y1" s="29"/>
      <c r="Z1" s="29"/>
      <c r="AA1" s="29"/>
      <c r="AB1" s="29"/>
      <c r="AC1" s="29"/>
      <c r="AD1" s="29"/>
      <c r="AE1" s="29"/>
      <c r="AF1" s="29"/>
      <c r="AG1" s="29"/>
      <c r="AH1" s="29"/>
      <c r="AI1" s="29"/>
      <c r="AJ1" s="29"/>
      <c r="AK1" s="29"/>
      <c r="AL1" s="29"/>
      <c r="AM1" s="29"/>
      <c r="AN1" s="29"/>
      <c r="AO1" s="29"/>
      <c r="AP1" s="29"/>
      <c r="AQ1" s="29"/>
      <c r="AR1" s="29"/>
      <c r="AS1" s="29"/>
      <c r="AT1" s="29"/>
      <c r="AU1" s="29"/>
      <c r="AV1" s="29"/>
      <c r="AW1" s="29"/>
      <c r="AX1" s="29"/>
      <c r="AY1" s="29"/>
      <c r="AZ1" s="29"/>
      <c r="BA1" s="29"/>
      <c r="BB1" s="29"/>
      <c r="BC1" s="29"/>
      <c r="BD1" s="29"/>
      <c r="BE1" s="29"/>
    </row>
    <row r="2" spans="1:253">
      <c r="B2" s="19" t="s">
        <v>91</v>
      </c>
      <c r="C2" s="19"/>
      <c r="D2" s="121"/>
      <c r="E2" s="121"/>
      <c r="F2" s="121"/>
      <c r="G2" s="121"/>
      <c r="H2" s="121"/>
      <c r="I2" s="121"/>
      <c r="J2" s="121"/>
      <c r="K2" s="121"/>
      <c r="L2" s="121"/>
      <c r="M2" s="121"/>
      <c r="N2" s="121"/>
      <c r="O2" s="121"/>
      <c r="P2" s="121"/>
      <c r="Q2" s="121"/>
      <c r="R2" s="121"/>
      <c r="S2" s="121"/>
      <c r="T2" s="121"/>
      <c r="U2" s="121"/>
      <c r="V2" s="121"/>
      <c r="W2" s="121"/>
      <c r="X2" s="121"/>
      <c r="Y2" s="121"/>
      <c r="Z2" s="121"/>
      <c r="AA2" s="121"/>
      <c r="AB2" s="121"/>
      <c r="AC2" s="121"/>
      <c r="AD2" s="121"/>
      <c r="AE2" s="121"/>
      <c r="AF2" s="121"/>
      <c r="AG2" s="121"/>
      <c r="AH2" s="121"/>
      <c r="AI2" s="121"/>
      <c r="AJ2" s="121"/>
      <c r="AK2" s="121"/>
      <c r="AL2" s="121"/>
      <c r="AM2" s="121"/>
      <c r="AN2" s="121"/>
      <c r="AO2" s="121"/>
      <c r="AP2" s="121"/>
      <c r="AQ2" s="121"/>
      <c r="AR2" s="121"/>
      <c r="AS2" s="121"/>
      <c r="AT2" s="121"/>
      <c r="AU2" s="121"/>
      <c r="AV2" s="121"/>
      <c r="AW2" s="121"/>
      <c r="AX2" s="121"/>
      <c r="AY2" s="121"/>
      <c r="AZ2" s="121"/>
      <c r="BA2" s="121"/>
      <c r="BB2" s="121"/>
      <c r="BC2" s="121"/>
      <c r="BD2" s="121"/>
      <c r="BE2" s="121"/>
    </row>
    <row r="3" spans="1:253">
      <c r="B3" s="35" t="s">
        <v>30</v>
      </c>
      <c r="C3" s="35"/>
      <c r="D3" s="122"/>
      <c r="E3" s="122"/>
      <c r="F3" s="122"/>
      <c r="G3" s="122"/>
      <c r="H3" s="122"/>
      <c r="I3" s="122"/>
      <c r="J3" s="122"/>
      <c r="K3" s="122"/>
      <c r="L3" s="122"/>
      <c r="M3" s="122"/>
      <c r="N3" s="122"/>
      <c r="O3" s="122"/>
      <c r="P3" s="122"/>
      <c r="Q3" s="122"/>
      <c r="R3" s="122"/>
      <c r="S3" s="122"/>
      <c r="T3" s="122"/>
      <c r="U3" s="122"/>
      <c r="V3" s="122"/>
      <c r="W3" s="122"/>
      <c r="X3" s="122"/>
      <c r="Y3" s="122"/>
      <c r="Z3" s="122"/>
      <c r="AA3" s="122"/>
      <c r="AB3" s="122"/>
      <c r="AC3" s="122"/>
      <c r="AD3" s="122"/>
      <c r="AE3" s="122"/>
      <c r="AF3" s="122"/>
      <c r="AG3" s="122"/>
      <c r="AH3" s="122"/>
      <c r="AI3" s="122"/>
      <c r="AJ3" s="122"/>
      <c r="AK3" s="122"/>
      <c r="AL3" s="122"/>
      <c r="AM3" s="122"/>
      <c r="AN3" s="122"/>
      <c r="AO3" s="122"/>
      <c r="AP3" s="122"/>
      <c r="AQ3" s="122"/>
      <c r="AR3" s="122"/>
      <c r="AS3" s="122"/>
      <c r="AT3" s="122"/>
      <c r="AU3" s="122"/>
      <c r="AV3" s="122"/>
      <c r="AW3" s="122"/>
      <c r="AX3" s="122"/>
      <c r="AY3" s="122"/>
      <c r="AZ3" s="122"/>
      <c r="BA3" s="122"/>
      <c r="BB3" s="122"/>
      <c r="BC3" s="122"/>
      <c r="BD3" s="122"/>
      <c r="BE3" s="122"/>
    </row>
    <row r="4" spans="1:253">
      <c r="B4" s="220" t="s">
        <v>145</v>
      </c>
      <c r="C4" s="240"/>
      <c r="D4" s="86"/>
      <c r="E4" s="86"/>
      <c r="F4" s="86"/>
      <c r="G4" s="86"/>
      <c r="H4" s="86"/>
      <c r="I4" s="86"/>
      <c r="J4" s="86"/>
      <c r="K4" s="86"/>
      <c r="L4" s="86"/>
      <c r="M4" s="86"/>
      <c r="N4" s="86"/>
      <c r="O4" s="21"/>
      <c r="P4" s="21"/>
      <c r="Q4" s="21"/>
      <c r="R4" s="21"/>
      <c r="S4" s="21"/>
      <c r="T4" s="21"/>
      <c r="U4" s="21"/>
      <c r="V4" s="21"/>
      <c r="W4" s="21"/>
      <c r="X4" s="21"/>
      <c r="Y4" s="21"/>
      <c r="Z4" s="21"/>
      <c r="AA4" s="21"/>
      <c r="AB4" s="21"/>
      <c r="AC4" s="21"/>
      <c r="IS4" s="3"/>
    </row>
    <row r="5" spans="1:253" ht="17" customHeight="1">
      <c r="B5" s="22" t="s">
        <v>31</v>
      </c>
      <c r="C5" s="21"/>
      <c r="D5" s="33"/>
      <c r="E5" s="33"/>
      <c r="F5" s="33"/>
      <c r="G5" s="33"/>
      <c r="H5" s="33"/>
      <c r="I5" s="33"/>
      <c r="J5" s="33"/>
      <c r="K5" s="33"/>
      <c r="L5" s="33"/>
      <c r="M5" s="33"/>
      <c r="N5" s="33"/>
      <c r="O5" s="33"/>
      <c r="P5" s="33"/>
      <c r="Q5" s="33"/>
      <c r="R5" s="33"/>
      <c r="S5" s="33"/>
      <c r="T5" s="33"/>
      <c r="U5" s="33"/>
      <c r="V5" s="33"/>
      <c r="W5" s="33"/>
      <c r="X5" s="33"/>
      <c r="Y5" s="33"/>
      <c r="Z5" s="33"/>
      <c r="AA5" s="33"/>
      <c r="AB5" s="33"/>
      <c r="AC5" s="33"/>
      <c r="AD5" s="33"/>
      <c r="AE5" s="33"/>
      <c r="AF5" s="33"/>
      <c r="AG5" s="33"/>
      <c r="AH5" s="33"/>
      <c r="AI5" s="33"/>
      <c r="AJ5" s="33"/>
      <c r="AK5" s="33"/>
      <c r="AL5" s="33"/>
      <c r="AM5" s="33"/>
      <c r="AN5" s="33"/>
      <c r="AO5" s="33"/>
      <c r="AP5" s="33"/>
      <c r="AQ5" s="33"/>
      <c r="AR5" s="33"/>
      <c r="AS5" s="33"/>
      <c r="AT5" s="33"/>
      <c r="AU5" s="33"/>
      <c r="AV5" s="33"/>
      <c r="AW5" s="33"/>
      <c r="AX5" s="33"/>
      <c r="AY5" s="33"/>
      <c r="AZ5" s="33"/>
      <c r="BA5" s="33"/>
      <c r="BB5" s="33"/>
      <c r="BC5" s="33"/>
      <c r="BD5" s="33"/>
      <c r="BE5" s="33"/>
    </row>
    <row r="6" spans="1:253" ht="17" customHeight="1">
      <c r="B6" s="223" t="s">
        <v>124</v>
      </c>
      <c r="C6" s="243" t="s">
        <v>131</v>
      </c>
      <c r="D6" s="87"/>
      <c r="E6" s="87"/>
      <c r="F6" s="87"/>
      <c r="G6" s="87"/>
      <c r="H6" s="87"/>
      <c r="I6" s="87"/>
      <c r="J6" s="87"/>
      <c r="K6" s="33"/>
      <c r="L6" s="33"/>
      <c r="M6" s="33"/>
      <c r="N6" s="33"/>
      <c r="O6" s="33"/>
      <c r="P6" s="33"/>
      <c r="Q6" s="33"/>
      <c r="R6" s="33"/>
      <c r="S6" s="33"/>
      <c r="T6" s="33"/>
      <c r="U6" s="33"/>
      <c r="V6" s="33"/>
      <c r="W6" s="33"/>
      <c r="X6" s="33"/>
      <c r="Y6" s="33"/>
      <c r="Z6" s="33"/>
      <c r="AA6" s="33"/>
      <c r="AB6" s="33"/>
      <c r="AC6" s="33"/>
      <c r="AD6" s="33"/>
      <c r="AE6" s="33"/>
      <c r="AF6" s="33"/>
      <c r="AG6" s="33"/>
      <c r="AH6" s="33"/>
      <c r="AI6" s="33"/>
      <c r="AJ6" s="33"/>
      <c r="AK6" s="33"/>
      <c r="AL6" s="33"/>
      <c r="AM6" s="33"/>
      <c r="AN6" s="33"/>
      <c r="AO6" s="33"/>
      <c r="AP6" s="33"/>
      <c r="AQ6" s="33"/>
      <c r="AR6" s="33"/>
      <c r="AS6" s="33"/>
      <c r="AT6" s="33"/>
      <c r="AU6" s="33"/>
      <c r="AV6" s="33"/>
      <c r="AW6" s="33"/>
      <c r="AX6" s="33"/>
      <c r="AY6" s="33"/>
      <c r="AZ6" s="33"/>
      <c r="BA6" s="33"/>
      <c r="BB6" s="33"/>
      <c r="BC6" s="33"/>
      <c r="BD6" s="33"/>
      <c r="BE6" s="33"/>
    </row>
    <row r="7" spans="1:253" ht="17" customHeight="1">
      <c r="B7" s="223" t="s">
        <v>59</v>
      </c>
      <c r="C7" s="72" t="s">
        <v>68</v>
      </c>
      <c r="D7" s="33"/>
      <c r="E7" s="33"/>
      <c r="F7" s="33"/>
      <c r="G7" s="33"/>
      <c r="H7" s="33"/>
      <c r="I7" s="33"/>
      <c r="J7" s="33"/>
      <c r="K7" s="33"/>
      <c r="L7" s="33"/>
      <c r="M7" s="33"/>
      <c r="N7" s="33"/>
      <c r="O7" s="33"/>
      <c r="P7" s="33"/>
      <c r="Q7" s="33"/>
      <c r="R7" s="33"/>
      <c r="S7" s="33"/>
      <c r="T7" s="33"/>
      <c r="U7" s="33"/>
      <c r="V7" s="33"/>
      <c r="W7" s="33"/>
      <c r="X7" s="33"/>
      <c r="Y7" s="33"/>
      <c r="Z7" s="33"/>
      <c r="AA7" s="33"/>
      <c r="AB7" s="33"/>
      <c r="AC7" s="33"/>
      <c r="AD7" s="33"/>
      <c r="AE7" s="33"/>
      <c r="AF7" s="33"/>
      <c r="AG7" s="33"/>
      <c r="AH7" s="33"/>
      <c r="AI7" s="33"/>
      <c r="AJ7" s="33"/>
      <c r="AK7" s="33"/>
      <c r="AL7" s="33"/>
      <c r="AM7" s="33"/>
      <c r="AN7" s="33"/>
      <c r="AO7" s="33"/>
      <c r="AP7" s="33"/>
      <c r="AQ7" s="33"/>
      <c r="AR7" s="33"/>
      <c r="AS7" s="33"/>
      <c r="AT7" s="33"/>
      <c r="AU7" s="33"/>
      <c r="AV7" s="33"/>
      <c r="AW7" s="33"/>
      <c r="AX7" s="33"/>
      <c r="AY7" s="33"/>
      <c r="AZ7" s="33"/>
      <c r="BA7" s="33"/>
      <c r="BB7" s="33"/>
      <c r="BC7" s="33"/>
      <c r="BD7" s="33"/>
      <c r="BE7" s="33"/>
    </row>
    <row r="8" spans="1:253" ht="17" customHeight="1">
      <c r="B8" s="244" t="s">
        <v>126</v>
      </c>
      <c r="C8" s="72" t="s">
        <v>95</v>
      </c>
      <c r="D8" s="33"/>
      <c r="E8" s="33"/>
      <c r="F8" s="33"/>
      <c r="G8" s="33"/>
      <c r="H8" s="33"/>
      <c r="I8" s="33"/>
      <c r="J8" s="33"/>
      <c r="K8" s="33"/>
      <c r="L8" s="123"/>
      <c r="M8" s="33"/>
      <c r="N8" s="33"/>
      <c r="O8" s="33"/>
      <c r="P8" s="33"/>
      <c r="Q8" s="33"/>
      <c r="R8" s="33"/>
      <c r="S8" s="33"/>
      <c r="T8" s="33"/>
      <c r="U8" s="33"/>
      <c r="V8" s="33"/>
      <c r="W8" s="33"/>
      <c r="X8" s="33"/>
      <c r="Y8" s="33"/>
      <c r="Z8" s="33"/>
      <c r="AA8" s="33"/>
      <c r="AB8" s="33"/>
      <c r="AC8" s="33"/>
      <c r="AD8" s="33"/>
      <c r="AE8" s="33"/>
      <c r="AF8" s="33"/>
      <c r="AG8" s="33"/>
      <c r="AH8" s="33"/>
      <c r="AI8" s="33"/>
      <c r="AJ8" s="33"/>
      <c r="AK8" s="33"/>
      <c r="AL8" s="33"/>
      <c r="AM8" s="33"/>
      <c r="AN8" s="33"/>
      <c r="AO8" s="33"/>
      <c r="AP8" s="33"/>
      <c r="AQ8" s="33"/>
      <c r="AR8" s="33"/>
      <c r="AS8" s="33"/>
      <c r="AT8" s="33"/>
      <c r="AU8" s="33"/>
      <c r="AV8" s="33"/>
      <c r="AW8" s="33"/>
      <c r="AX8" s="33"/>
      <c r="AY8" s="33"/>
      <c r="AZ8" s="33"/>
      <c r="BA8" s="33"/>
      <c r="BB8" s="33"/>
      <c r="BC8" s="33"/>
      <c r="BD8" s="33"/>
      <c r="BE8" s="33"/>
    </row>
    <row r="9" spans="1:253" ht="17" customHeight="1">
      <c r="B9" s="244" t="s">
        <v>60</v>
      </c>
      <c r="C9" s="72" t="s">
        <v>135</v>
      </c>
      <c r="D9" s="33"/>
      <c r="E9" s="33"/>
      <c r="F9" s="33"/>
      <c r="G9" s="33"/>
      <c r="H9" s="33"/>
      <c r="I9" s="33"/>
      <c r="J9" s="33"/>
      <c r="K9" s="33"/>
      <c r="L9" s="123"/>
      <c r="M9" s="33"/>
      <c r="N9" s="33"/>
      <c r="O9" s="33"/>
      <c r="P9" s="33"/>
      <c r="Q9" s="33"/>
      <c r="R9" s="33"/>
      <c r="S9" s="33"/>
      <c r="T9" s="33"/>
      <c r="U9" s="33"/>
      <c r="V9" s="33"/>
      <c r="W9" s="33"/>
      <c r="X9" s="33"/>
      <c r="Y9" s="33"/>
      <c r="Z9" s="33"/>
      <c r="AA9" s="33"/>
      <c r="AB9" s="33"/>
      <c r="AC9" s="33"/>
      <c r="AD9" s="33"/>
      <c r="AE9" s="33"/>
      <c r="AF9" s="33"/>
      <c r="AG9" s="33"/>
      <c r="AH9" s="33"/>
      <c r="AI9" s="33"/>
      <c r="AJ9" s="33"/>
      <c r="AK9" s="33"/>
      <c r="AL9" s="33"/>
      <c r="AM9" s="33"/>
      <c r="AN9" s="33"/>
      <c r="AO9" s="33"/>
      <c r="AP9" s="33"/>
      <c r="AQ9" s="33"/>
      <c r="AR9" s="33"/>
      <c r="AS9" s="33"/>
      <c r="AT9" s="33"/>
      <c r="AU9" s="33"/>
      <c r="AV9" s="33"/>
      <c r="AW9" s="33"/>
      <c r="AX9" s="33"/>
      <c r="AY9" s="33"/>
      <c r="AZ9" s="33"/>
      <c r="BA9" s="33"/>
      <c r="BB9" s="33"/>
      <c r="BC9" s="33"/>
      <c r="BD9" s="33"/>
      <c r="BE9" s="33"/>
    </row>
    <row r="10" spans="1:253" ht="17" customHeight="1">
      <c r="B10" s="244" t="s">
        <v>58</v>
      </c>
      <c r="C10" s="27" t="s">
        <v>96</v>
      </c>
      <c r="D10" s="33"/>
      <c r="E10" s="33"/>
      <c r="F10" s="33"/>
      <c r="G10" s="33"/>
      <c r="H10" s="33"/>
      <c r="I10" s="33"/>
      <c r="J10" s="33"/>
      <c r="K10" s="33"/>
      <c r="L10" s="123"/>
      <c r="M10" s="33"/>
      <c r="N10" s="33"/>
      <c r="O10" s="33"/>
      <c r="P10" s="33"/>
      <c r="Q10" s="33"/>
      <c r="R10" s="33"/>
      <c r="S10" s="33"/>
      <c r="T10" s="33"/>
      <c r="U10" s="33"/>
      <c r="V10" s="33"/>
      <c r="W10" s="33"/>
      <c r="X10" s="33"/>
      <c r="Y10" s="33"/>
      <c r="Z10" s="33"/>
      <c r="AA10" s="33"/>
      <c r="AB10" s="33"/>
      <c r="AC10" s="33"/>
      <c r="AD10" s="33"/>
      <c r="AE10" s="33"/>
      <c r="AF10" s="33"/>
      <c r="AG10" s="33"/>
      <c r="AH10" s="33"/>
      <c r="AI10" s="33"/>
      <c r="AJ10" s="33"/>
      <c r="AK10" s="33"/>
      <c r="AL10" s="33"/>
      <c r="AM10" s="33"/>
      <c r="AN10" s="33"/>
      <c r="AO10" s="33"/>
      <c r="AP10" s="33"/>
      <c r="AQ10" s="33"/>
      <c r="AR10" s="33"/>
      <c r="AS10" s="33"/>
      <c r="AT10" s="33"/>
      <c r="AU10" s="33"/>
      <c r="AV10" s="33"/>
      <c r="AW10" s="33"/>
      <c r="AX10" s="33"/>
      <c r="AY10" s="33"/>
      <c r="AZ10" s="33"/>
      <c r="BA10" s="33"/>
      <c r="BB10" s="33"/>
      <c r="BC10" s="33"/>
      <c r="BD10" s="33"/>
      <c r="BE10" s="33"/>
    </row>
    <row r="11" spans="1:253" ht="17" customHeight="1">
      <c r="B11" s="223" t="s">
        <v>55</v>
      </c>
      <c r="C11" s="21" t="s">
        <v>136</v>
      </c>
      <c r="D11" s="33"/>
      <c r="E11" s="33"/>
      <c r="F11" s="33"/>
      <c r="G11" s="33"/>
      <c r="H11" s="33"/>
      <c r="I11" s="33"/>
      <c r="J11" s="33"/>
      <c r="K11" s="33"/>
      <c r="L11" s="33"/>
      <c r="M11" s="33"/>
      <c r="N11" s="33"/>
      <c r="O11" s="33"/>
      <c r="P11" s="33"/>
      <c r="Q11" s="33"/>
      <c r="R11" s="33"/>
      <c r="S11" s="33"/>
      <c r="T11" s="33"/>
      <c r="U11" s="33"/>
      <c r="V11" s="33"/>
      <c r="W11" s="33"/>
      <c r="X11" s="33"/>
      <c r="Y11" s="33"/>
      <c r="Z11" s="33"/>
      <c r="AA11" s="33"/>
      <c r="AB11" s="33"/>
      <c r="AC11" s="33"/>
      <c r="AD11" s="33"/>
      <c r="AE11" s="33"/>
      <c r="AF11" s="33"/>
      <c r="AG11" s="33"/>
      <c r="AH11" s="33"/>
      <c r="AI11" s="33"/>
      <c r="AJ11" s="33"/>
      <c r="AK11" s="33"/>
      <c r="AL11" s="33"/>
      <c r="AM11" s="33"/>
      <c r="AN11" s="33"/>
      <c r="AO11" s="33"/>
      <c r="AP11" s="33"/>
      <c r="AQ11" s="33"/>
      <c r="AR11" s="33"/>
      <c r="AS11" s="33"/>
      <c r="AT11" s="33"/>
      <c r="AU11" s="33"/>
      <c r="AV11" s="33"/>
      <c r="AW11" s="33"/>
      <c r="AX11" s="33"/>
      <c r="AY11" s="33"/>
      <c r="AZ11" s="33"/>
      <c r="BA11" s="33"/>
      <c r="BB11" s="33"/>
      <c r="BC11" s="33"/>
      <c r="BD11" s="33"/>
      <c r="BE11" s="33"/>
    </row>
    <row r="12" spans="1:253" ht="17" customHeight="1">
      <c r="B12" s="244" t="s">
        <v>21</v>
      </c>
      <c r="C12" s="21" t="s">
        <v>137</v>
      </c>
      <c r="D12" s="33"/>
      <c r="E12" s="33"/>
      <c r="F12" s="33"/>
      <c r="G12" s="33"/>
      <c r="H12" s="33"/>
      <c r="I12" s="33"/>
      <c r="J12" s="33"/>
      <c r="K12" s="33"/>
      <c r="L12" s="123"/>
      <c r="M12" s="33"/>
      <c r="N12" s="33"/>
      <c r="O12" s="33"/>
      <c r="P12" s="33"/>
      <c r="Q12" s="33"/>
      <c r="R12" s="33"/>
      <c r="S12" s="33"/>
      <c r="T12" s="33"/>
      <c r="U12" s="33"/>
      <c r="V12" s="33"/>
      <c r="W12" s="33"/>
      <c r="X12" s="33"/>
      <c r="Y12" s="33"/>
      <c r="Z12" s="33"/>
      <c r="AA12" s="33"/>
      <c r="AB12" s="33"/>
      <c r="AC12" s="33"/>
      <c r="AD12" s="33"/>
      <c r="AE12" s="33"/>
      <c r="AF12" s="33"/>
      <c r="AG12" s="33"/>
      <c r="AH12" s="33"/>
      <c r="AI12" s="33"/>
      <c r="AJ12" s="33"/>
      <c r="AK12" s="33"/>
      <c r="AL12" s="33"/>
      <c r="AM12" s="33"/>
      <c r="AN12" s="33"/>
      <c r="AO12" s="33"/>
      <c r="AP12" s="33"/>
      <c r="AQ12" s="33"/>
      <c r="AR12" s="33"/>
      <c r="AS12" s="33"/>
      <c r="AT12" s="33"/>
      <c r="AU12" s="33"/>
      <c r="AV12" s="33"/>
      <c r="AW12" s="33"/>
      <c r="AX12" s="33"/>
      <c r="AY12" s="33"/>
      <c r="AZ12" s="33"/>
      <c r="BA12" s="33"/>
      <c r="BB12" s="33"/>
      <c r="BC12" s="33"/>
      <c r="BD12" s="33"/>
      <c r="BE12" s="33"/>
    </row>
    <row r="13" spans="1:253" ht="17" customHeight="1">
      <c r="B13" s="244" t="s">
        <v>20</v>
      </c>
      <c r="C13" s="21" t="s">
        <v>97</v>
      </c>
      <c r="D13" s="33"/>
      <c r="E13" s="33"/>
      <c r="F13" s="33"/>
      <c r="G13" s="33"/>
      <c r="H13" s="33"/>
      <c r="I13" s="33"/>
      <c r="J13" s="33"/>
      <c r="K13" s="33"/>
      <c r="L13" s="123"/>
      <c r="M13" s="33"/>
      <c r="N13" s="33"/>
      <c r="O13" s="33"/>
      <c r="P13" s="33"/>
      <c r="Q13" s="33"/>
      <c r="R13" s="33"/>
      <c r="S13" s="33"/>
      <c r="T13" s="33"/>
      <c r="U13" s="33"/>
      <c r="V13" s="33"/>
      <c r="W13" s="33"/>
      <c r="X13" s="33"/>
      <c r="Y13" s="33"/>
      <c r="Z13" s="33"/>
      <c r="AA13" s="33"/>
      <c r="AB13" s="33"/>
      <c r="AC13" s="33"/>
      <c r="AD13" s="33"/>
      <c r="AE13" s="33"/>
      <c r="AF13" s="33"/>
      <c r="AG13" s="33"/>
      <c r="AH13" s="33"/>
      <c r="AI13" s="33"/>
      <c r="AJ13" s="33"/>
      <c r="AK13" s="33"/>
      <c r="AL13" s="33"/>
      <c r="AM13" s="33"/>
      <c r="AN13" s="33"/>
      <c r="AO13" s="33"/>
      <c r="AP13" s="33"/>
      <c r="AQ13" s="33"/>
      <c r="AR13" s="33"/>
      <c r="AS13" s="33"/>
      <c r="AT13" s="33"/>
      <c r="AU13" s="33"/>
      <c r="AV13" s="33"/>
      <c r="AW13" s="33"/>
      <c r="AX13" s="33"/>
      <c r="AY13" s="33"/>
      <c r="AZ13" s="33"/>
      <c r="BA13" s="33"/>
      <c r="BB13" s="33"/>
      <c r="BC13" s="33"/>
      <c r="BD13" s="33"/>
      <c r="BE13" s="33"/>
    </row>
    <row r="14" spans="1:253" ht="17" customHeight="1">
      <c r="B14" s="244" t="s">
        <v>19</v>
      </c>
      <c r="C14" s="21" t="s">
        <v>98</v>
      </c>
      <c r="D14" s="33"/>
      <c r="E14" s="33"/>
      <c r="F14" s="33"/>
      <c r="G14" s="33"/>
      <c r="H14" s="33"/>
      <c r="I14" s="33"/>
      <c r="J14" s="33"/>
      <c r="K14" s="33"/>
      <c r="L14" s="123"/>
      <c r="M14" s="33"/>
      <c r="N14" s="33"/>
      <c r="O14" s="33"/>
      <c r="P14" s="33"/>
      <c r="Q14" s="33"/>
      <c r="R14" s="33"/>
      <c r="S14" s="33"/>
      <c r="T14" s="33"/>
      <c r="U14" s="33"/>
      <c r="V14" s="33"/>
      <c r="W14" s="33"/>
      <c r="X14" s="33"/>
      <c r="Y14" s="33"/>
      <c r="Z14" s="33"/>
      <c r="AA14" s="33"/>
      <c r="AB14" s="33"/>
      <c r="AC14" s="33"/>
      <c r="AD14" s="33"/>
      <c r="AE14" s="33"/>
      <c r="AF14" s="33"/>
      <c r="AG14" s="33"/>
      <c r="AH14" s="33"/>
      <c r="AI14" s="33"/>
      <c r="AJ14" s="33"/>
      <c r="AK14" s="33"/>
      <c r="AL14" s="33"/>
      <c r="AM14" s="33"/>
      <c r="AN14" s="33"/>
      <c r="AO14" s="33"/>
      <c r="AP14" s="33"/>
      <c r="AQ14" s="33"/>
      <c r="AR14" s="33"/>
      <c r="AS14" s="33"/>
      <c r="AT14" s="33"/>
      <c r="AU14" s="33"/>
      <c r="AV14" s="33"/>
      <c r="AW14" s="33"/>
      <c r="AX14" s="33"/>
      <c r="AY14" s="33"/>
      <c r="AZ14" s="33"/>
      <c r="BA14" s="33"/>
      <c r="BB14" s="33"/>
      <c r="BC14" s="33"/>
      <c r="BD14" s="33"/>
      <c r="BE14" s="33"/>
    </row>
    <row r="15" spans="1:253" ht="17" customHeight="1">
      <c r="A15" s="2"/>
      <c r="B15" s="245" t="s">
        <v>125</v>
      </c>
      <c r="C15" s="68" t="s">
        <v>132</v>
      </c>
      <c r="D15" s="68"/>
      <c r="E15" s="68"/>
      <c r="F15" s="87"/>
      <c r="G15" s="68"/>
      <c r="H15" s="68"/>
      <c r="I15" s="68"/>
      <c r="J15" s="33"/>
      <c r="K15" s="33"/>
      <c r="L15" s="123"/>
      <c r="M15" s="33"/>
      <c r="N15" s="33"/>
      <c r="O15" s="33"/>
      <c r="P15" s="33"/>
      <c r="Q15" s="33"/>
      <c r="R15" s="33"/>
      <c r="S15" s="33"/>
      <c r="T15" s="33"/>
      <c r="U15" s="33"/>
      <c r="V15" s="33"/>
      <c r="W15" s="33"/>
      <c r="X15" s="33"/>
      <c r="Y15" s="33"/>
      <c r="Z15" s="33"/>
      <c r="AA15" s="33"/>
      <c r="AB15" s="33"/>
      <c r="AC15" s="33"/>
      <c r="AD15" s="33"/>
      <c r="AE15" s="33"/>
      <c r="AF15" s="33"/>
      <c r="AG15" s="33"/>
      <c r="AH15" s="33"/>
      <c r="AI15" s="33"/>
      <c r="AJ15" s="33"/>
      <c r="AK15" s="33"/>
      <c r="AL15" s="33"/>
      <c r="AM15" s="33"/>
      <c r="AN15" s="33"/>
      <c r="AO15" s="33"/>
      <c r="AP15" s="33"/>
      <c r="AQ15" s="33"/>
      <c r="AR15" s="33"/>
      <c r="AS15" s="33"/>
      <c r="AT15" s="33"/>
      <c r="AU15" s="33"/>
      <c r="AV15" s="33"/>
      <c r="AW15" s="33"/>
      <c r="AX15" s="33"/>
      <c r="AY15" s="33"/>
      <c r="AZ15" s="33"/>
      <c r="BA15" s="33"/>
      <c r="BB15" s="33"/>
      <c r="BC15" s="33"/>
      <c r="BD15" s="33"/>
      <c r="BE15" s="33"/>
    </row>
    <row r="16" spans="1:253" ht="17" customHeight="1">
      <c r="A16" s="2"/>
      <c r="B16" s="245" t="s">
        <v>141</v>
      </c>
      <c r="C16" s="68" t="s">
        <v>138</v>
      </c>
      <c r="D16" s="33"/>
      <c r="E16" s="33"/>
      <c r="F16" s="124"/>
      <c r="G16" s="33"/>
      <c r="H16" s="33"/>
      <c r="I16" s="33"/>
      <c r="J16" s="33"/>
      <c r="K16" s="33"/>
      <c r="L16" s="123"/>
      <c r="M16" s="33"/>
      <c r="N16" s="33"/>
      <c r="O16" s="33"/>
      <c r="P16" s="33"/>
      <c r="Q16" s="33"/>
      <c r="R16" s="33"/>
      <c r="S16" s="33"/>
      <c r="T16" s="33"/>
      <c r="U16" s="33"/>
      <c r="V16" s="33"/>
      <c r="W16" s="33"/>
      <c r="X16" s="33"/>
      <c r="Y16" s="33"/>
      <c r="Z16" s="33"/>
      <c r="AA16" s="33"/>
      <c r="AB16" s="33"/>
      <c r="AC16" s="33"/>
      <c r="AD16" s="33"/>
      <c r="AE16" s="33"/>
      <c r="AF16" s="33"/>
      <c r="AG16" s="33"/>
      <c r="AH16" s="33"/>
      <c r="AI16" s="33"/>
      <c r="AJ16" s="33"/>
      <c r="AK16" s="33"/>
      <c r="AL16" s="33"/>
      <c r="AM16" s="33"/>
      <c r="AN16" s="33"/>
      <c r="AO16" s="33"/>
      <c r="AP16" s="33"/>
      <c r="AQ16" s="33"/>
      <c r="AR16" s="33"/>
      <c r="AS16" s="33"/>
      <c r="AT16" s="33"/>
      <c r="AU16" s="33"/>
      <c r="AV16" s="33"/>
      <c r="AW16" s="33"/>
      <c r="AX16" s="33"/>
      <c r="AY16" s="33"/>
      <c r="AZ16" s="33"/>
      <c r="BA16" s="33"/>
      <c r="BB16" s="33"/>
      <c r="BC16" s="33"/>
      <c r="BD16" s="33"/>
      <c r="BE16" s="33"/>
    </row>
    <row r="17" spans="1:57" ht="17" customHeight="1">
      <c r="A17" s="2"/>
      <c r="B17" s="244" t="s">
        <v>33</v>
      </c>
      <c r="C17" s="21" t="s">
        <v>56</v>
      </c>
      <c r="D17" s="33"/>
      <c r="E17" s="33"/>
      <c r="F17" s="124"/>
      <c r="G17" s="33"/>
      <c r="H17" s="33"/>
      <c r="I17" s="33"/>
      <c r="J17" s="33"/>
      <c r="K17" s="33"/>
      <c r="L17" s="123"/>
      <c r="M17" s="33"/>
      <c r="N17" s="33"/>
      <c r="O17" s="33"/>
      <c r="P17" s="33"/>
      <c r="Q17" s="33"/>
      <c r="R17" s="33"/>
      <c r="S17" s="33"/>
      <c r="T17" s="33"/>
      <c r="U17" s="33"/>
      <c r="V17" s="33"/>
      <c r="W17" s="33"/>
      <c r="X17" s="33"/>
      <c r="Y17" s="33"/>
      <c r="Z17" s="33"/>
      <c r="AA17" s="33"/>
      <c r="AB17" s="33"/>
      <c r="AC17" s="33"/>
      <c r="AD17" s="33"/>
      <c r="AE17" s="33"/>
      <c r="AF17" s="33"/>
      <c r="AG17" s="33"/>
      <c r="AH17" s="33"/>
      <c r="AI17" s="33"/>
      <c r="AJ17" s="33"/>
      <c r="AK17" s="33"/>
      <c r="AL17" s="33"/>
      <c r="AM17" s="33"/>
      <c r="AN17" s="33"/>
      <c r="AO17" s="33"/>
      <c r="AP17" s="33"/>
      <c r="AQ17" s="33"/>
      <c r="AR17" s="33"/>
      <c r="AS17" s="33"/>
      <c r="AT17" s="33"/>
      <c r="AU17" s="33"/>
      <c r="AV17" s="33"/>
      <c r="AW17" s="33"/>
      <c r="AX17" s="33"/>
      <c r="AY17" s="33"/>
      <c r="AZ17" s="33"/>
      <c r="BA17" s="33"/>
      <c r="BB17" s="33"/>
      <c r="BC17" s="33"/>
      <c r="BD17" s="33"/>
      <c r="BE17" s="33"/>
    </row>
    <row r="18" spans="1:57" ht="17" customHeight="1">
      <c r="A18" s="2"/>
      <c r="B18" s="244" t="s">
        <v>76</v>
      </c>
      <c r="C18" s="68" t="s">
        <v>133</v>
      </c>
      <c r="D18" s="87"/>
      <c r="E18" s="87"/>
      <c r="F18" s="246"/>
      <c r="G18" s="87"/>
      <c r="H18" s="87"/>
      <c r="I18" s="87"/>
      <c r="J18" s="87"/>
      <c r="K18" s="33"/>
      <c r="L18" s="123"/>
      <c r="M18" s="33"/>
      <c r="N18" s="33"/>
      <c r="O18" s="33"/>
      <c r="P18" s="33"/>
      <c r="Q18" s="33"/>
      <c r="R18" s="33"/>
      <c r="S18" s="33"/>
      <c r="T18" s="33"/>
      <c r="U18" s="33"/>
      <c r="V18" s="33"/>
      <c r="W18" s="33"/>
      <c r="X18" s="33"/>
      <c r="Y18" s="33"/>
      <c r="Z18" s="33"/>
      <c r="AA18" s="33"/>
      <c r="AB18" s="33"/>
      <c r="AC18" s="33"/>
      <c r="AD18" s="33"/>
      <c r="AE18" s="33"/>
      <c r="AF18" s="33"/>
      <c r="AG18" s="33"/>
      <c r="AH18" s="33"/>
      <c r="AI18" s="33"/>
      <c r="AJ18" s="33"/>
      <c r="AK18" s="33"/>
      <c r="AL18" s="33"/>
      <c r="AM18" s="33"/>
      <c r="AN18" s="33"/>
      <c r="AO18" s="33"/>
      <c r="AP18" s="33"/>
      <c r="AQ18" s="33"/>
      <c r="AR18" s="33"/>
      <c r="AS18" s="33"/>
      <c r="AT18" s="33"/>
      <c r="AU18" s="33"/>
      <c r="AV18" s="33"/>
      <c r="AW18" s="33"/>
      <c r="AX18" s="33"/>
      <c r="AY18" s="33"/>
      <c r="AZ18" s="33"/>
      <c r="BA18" s="33"/>
      <c r="BB18" s="33"/>
      <c r="BC18" s="33"/>
      <c r="BD18" s="33"/>
      <c r="BE18" s="33"/>
    </row>
    <row r="19" spans="1:57" ht="17" customHeight="1">
      <c r="A19" s="2"/>
      <c r="B19" s="244" t="s">
        <v>61</v>
      </c>
      <c r="C19" s="21" t="s">
        <v>139</v>
      </c>
      <c r="D19" s="33"/>
      <c r="E19" s="33"/>
      <c r="F19" s="124"/>
      <c r="G19" s="33"/>
      <c r="H19" s="33"/>
      <c r="I19" s="33"/>
      <c r="J19" s="33"/>
      <c r="K19" s="33"/>
      <c r="L19" s="123"/>
      <c r="M19" s="33"/>
      <c r="N19" s="33"/>
      <c r="O19" s="33"/>
      <c r="P19" s="33"/>
      <c r="Q19" s="33"/>
      <c r="R19" s="33"/>
      <c r="S19" s="33"/>
      <c r="T19" s="33"/>
      <c r="U19" s="33"/>
      <c r="V19" s="33"/>
      <c r="W19" s="33"/>
      <c r="X19" s="33"/>
      <c r="Y19" s="33"/>
      <c r="Z19" s="33"/>
      <c r="AA19" s="33"/>
      <c r="AB19" s="33"/>
      <c r="AC19" s="33"/>
      <c r="AD19" s="33"/>
      <c r="AE19" s="33"/>
      <c r="AF19" s="33"/>
      <c r="AG19" s="33"/>
      <c r="AH19" s="33"/>
      <c r="AI19" s="33"/>
      <c r="AJ19" s="33"/>
      <c r="AK19" s="33"/>
      <c r="AL19" s="33"/>
      <c r="AM19" s="33"/>
      <c r="AN19" s="33"/>
      <c r="AO19" s="33"/>
      <c r="AP19" s="33"/>
      <c r="AQ19" s="33"/>
      <c r="AR19" s="33"/>
      <c r="AS19" s="33"/>
      <c r="AT19" s="33"/>
      <c r="AU19" s="33"/>
      <c r="AV19" s="33"/>
      <c r="AW19" s="33"/>
      <c r="AX19" s="33"/>
      <c r="AY19" s="33"/>
      <c r="AZ19" s="33"/>
      <c r="BA19" s="33"/>
      <c r="BB19" s="33"/>
      <c r="BC19" s="33"/>
      <c r="BD19" s="33"/>
      <c r="BE19" s="33"/>
    </row>
    <row r="20" spans="1:57" ht="17" customHeight="1">
      <c r="A20" s="2"/>
      <c r="B20" s="245" t="s">
        <v>5</v>
      </c>
      <c r="C20" s="68" t="s">
        <v>140</v>
      </c>
      <c r="D20" s="33"/>
      <c r="E20" s="33"/>
      <c r="F20" s="33"/>
      <c r="G20" s="33"/>
      <c r="H20" s="33"/>
      <c r="I20" s="33"/>
      <c r="J20" s="33"/>
      <c r="K20" s="33"/>
      <c r="L20" s="33"/>
      <c r="M20" s="33"/>
      <c r="N20" s="33"/>
      <c r="O20" s="33"/>
      <c r="P20" s="33"/>
      <c r="Q20" s="33"/>
      <c r="R20" s="33"/>
      <c r="S20" s="33"/>
      <c r="T20" s="33"/>
      <c r="U20" s="33"/>
      <c r="V20" s="33"/>
      <c r="W20" s="33"/>
      <c r="X20" s="33"/>
      <c r="Y20" s="33"/>
      <c r="Z20" s="33"/>
      <c r="AA20" s="33"/>
      <c r="AB20" s="33"/>
      <c r="AC20" s="33"/>
      <c r="AD20" s="33"/>
      <c r="AE20" s="33"/>
      <c r="AF20" s="33"/>
      <c r="AG20" s="33"/>
      <c r="AH20" s="33"/>
      <c r="AI20" s="33"/>
      <c r="AJ20" s="33"/>
      <c r="AK20" s="33"/>
      <c r="AL20" s="33"/>
      <c r="AM20" s="33"/>
      <c r="AN20" s="33"/>
      <c r="AO20" s="33"/>
      <c r="AP20" s="33"/>
      <c r="AQ20" s="33"/>
      <c r="AR20" s="33"/>
      <c r="AS20" s="33"/>
      <c r="AT20" s="33"/>
      <c r="AU20" s="33"/>
      <c r="AV20" s="33"/>
      <c r="AW20" s="33"/>
      <c r="AX20" s="33"/>
      <c r="AY20" s="33"/>
      <c r="AZ20" s="33"/>
      <c r="BA20" s="33"/>
      <c r="BB20" s="33"/>
      <c r="BC20" s="33"/>
      <c r="BD20" s="33"/>
      <c r="BE20" s="33"/>
    </row>
    <row r="21" spans="1:57" s="9" customFormat="1" ht="15" customHeight="1">
      <c r="B21" s="10"/>
      <c r="D21" s="125"/>
      <c r="E21" s="125"/>
      <c r="F21" s="64"/>
      <c r="G21" s="64"/>
      <c r="H21" s="64"/>
      <c r="I21" s="64"/>
      <c r="J21" s="64"/>
      <c r="K21" s="64"/>
      <c r="L21" s="64"/>
      <c r="M21" s="64"/>
      <c r="N21" s="64"/>
      <c r="O21" s="64"/>
      <c r="P21" s="64"/>
      <c r="Q21" s="64"/>
      <c r="R21" s="64"/>
      <c r="S21" s="64"/>
      <c r="T21" s="64"/>
    </row>
    <row r="22" spans="1:57" s="175" customFormat="1" ht="15" customHeight="1">
      <c r="A22" s="170"/>
      <c r="B22" s="171"/>
      <c r="C22" s="170"/>
      <c r="D22" s="160" t="s">
        <v>80</v>
      </c>
      <c r="E22" s="172"/>
      <c r="F22" s="172"/>
      <c r="G22" s="172"/>
      <c r="H22" s="173"/>
      <c r="I22" s="173"/>
      <c r="J22" s="173"/>
      <c r="K22" s="173"/>
      <c r="L22" s="173"/>
      <c r="M22" s="173"/>
      <c r="N22" s="173"/>
      <c r="O22" s="173"/>
      <c r="P22" s="173"/>
      <c r="Q22" s="174"/>
      <c r="R22" s="174"/>
      <c r="S22" s="174"/>
      <c r="T22" s="174"/>
    </row>
    <row r="23" spans="1:57" s="213" customFormat="1">
      <c r="A23" s="208" t="s">
        <v>22</v>
      </c>
      <c r="B23" s="209" t="s">
        <v>79</v>
      </c>
      <c r="C23" s="208"/>
      <c r="D23" s="198" t="s">
        <v>124</v>
      </c>
      <c r="E23" s="210" t="s">
        <v>59</v>
      </c>
      <c r="F23" s="199" t="s">
        <v>126</v>
      </c>
      <c r="G23" s="199" t="s">
        <v>60</v>
      </c>
      <c r="H23" s="199" t="s">
        <v>58</v>
      </c>
      <c r="I23" s="199" t="s">
        <v>55</v>
      </c>
      <c r="J23" s="199" t="s">
        <v>21</v>
      </c>
      <c r="K23" s="199" t="s">
        <v>20</v>
      </c>
      <c r="L23" s="199" t="s">
        <v>19</v>
      </c>
      <c r="M23" s="199" t="s">
        <v>125</v>
      </c>
      <c r="N23" s="199" t="s">
        <v>141</v>
      </c>
      <c r="O23" s="199" t="s">
        <v>33</v>
      </c>
      <c r="P23" s="210" t="s">
        <v>76</v>
      </c>
      <c r="Q23" s="211" t="s">
        <v>61</v>
      </c>
      <c r="R23" s="212" t="s">
        <v>42</v>
      </c>
      <c r="S23" s="211" t="s">
        <v>82</v>
      </c>
      <c r="T23" s="211" t="s">
        <v>81</v>
      </c>
    </row>
    <row r="24" spans="1:57" s="2" customFormat="1">
      <c r="A24" s="14">
        <v>1959</v>
      </c>
      <c r="B24" s="127">
        <f t="shared" ref="B24:B81" si="0">AVERAGE(D24:R24)</f>
        <v>0.98623289406649117</v>
      </c>
      <c r="C24" s="38"/>
      <c r="D24" s="138">
        <v>2.2456999999999998</v>
      </c>
      <c r="E24" s="106">
        <v>-0.19790479782000001</v>
      </c>
      <c r="F24" s="106">
        <v>1.63452</v>
      </c>
      <c r="G24" s="73">
        <v>1.0404979999999999</v>
      </c>
      <c r="H24" s="73">
        <v>1.0912470000000001</v>
      </c>
      <c r="I24" s="126">
        <v>1.8210999999999999</v>
      </c>
      <c r="J24" s="106">
        <v>1.17065</v>
      </c>
      <c r="K24" s="106">
        <v>-0.115289</v>
      </c>
      <c r="L24" s="126">
        <v>-0.72903361</v>
      </c>
      <c r="M24" s="106">
        <v>8.1597873028000006E-2</v>
      </c>
      <c r="N24" s="106">
        <v>1.63688540458679</v>
      </c>
      <c r="O24" s="73">
        <v>1.385</v>
      </c>
      <c r="P24" s="73">
        <v>2.2621009999999999</v>
      </c>
      <c r="Q24" s="106">
        <v>0.30842154120257798</v>
      </c>
      <c r="R24" s="139">
        <v>1.1579999999999999</v>
      </c>
      <c r="S24" s="38">
        <f t="shared" ref="S24:S81" si="1">AVERAGE(D24:R24)</f>
        <v>0.98623289406649117</v>
      </c>
      <c r="T24" s="38">
        <f t="shared" ref="T24:T81" si="2">_xlfn.STDEV.P(D24:R24)</f>
        <v>0.88794484531315476</v>
      </c>
    </row>
    <row r="25" spans="1:57" s="2" customFormat="1">
      <c r="A25" s="14">
        <v>1960</v>
      </c>
      <c r="B25" s="127">
        <f t="shared" si="0"/>
        <v>1.8147144206512986</v>
      </c>
      <c r="C25" s="38"/>
      <c r="D25" s="138">
        <v>2.9611000000000001</v>
      </c>
      <c r="E25" s="106">
        <v>1.88253775233</v>
      </c>
      <c r="F25" s="106">
        <v>0.86812</v>
      </c>
      <c r="G25" s="73">
        <v>1.1412599999999999</v>
      </c>
      <c r="H25" s="73">
        <v>1.583847</v>
      </c>
      <c r="I25" s="126">
        <v>3.0769000000000002</v>
      </c>
      <c r="J25" s="106">
        <v>2.7420599999999999</v>
      </c>
      <c r="K25" s="106">
        <v>1.4762200000000001</v>
      </c>
      <c r="L25" s="126">
        <v>0.27036848000000002</v>
      </c>
      <c r="M25" s="106">
        <v>1.0696346615800001</v>
      </c>
      <c r="N25" s="106">
        <v>1.51750564575195</v>
      </c>
      <c r="O25" s="73">
        <v>2.891</v>
      </c>
      <c r="P25" s="73">
        <v>2.8689480000000001</v>
      </c>
      <c r="Q25" s="106">
        <v>1.0502147701075299</v>
      </c>
      <c r="R25" s="139">
        <v>1.821</v>
      </c>
      <c r="S25" s="38">
        <f t="shared" si="1"/>
        <v>1.8147144206512986</v>
      </c>
      <c r="T25" s="38">
        <f t="shared" si="2"/>
        <v>0.86302266689954088</v>
      </c>
    </row>
    <row r="26" spans="1:57" s="2" customFormat="1">
      <c r="A26" s="14">
        <v>1961</v>
      </c>
      <c r="B26" s="127">
        <f t="shared" si="0"/>
        <v>1.028844016329189</v>
      </c>
      <c r="C26" s="38"/>
      <c r="D26" s="138">
        <v>1.4574</v>
      </c>
      <c r="E26" s="106">
        <v>2.1361982089299998</v>
      </c>
      <c r="F26" s="106">
        <v>1.3695600000000001</v>
      </c>
      <c r="G26" s="73">
        <v>9.7469E-2</v>
      </c>
      <c r="H26" s="73">
        <v>0.98664700000000005</v>
      </c>
      <c r="I26" s="126">
        <v>2.6263000000000001</v>
      </c>
      <c r="J26" s="106">
        <v>2.3005</v>
      </c>
      <c r="K26" s="106">
        <v>0.25085499999999999</v>
      </c>
      <c r="L26" s="126">
        <v>-0.87476439900000003</v>
      </c>
      <c r="M26" s="106">
        <v>-0.24580251957900001</v>
      </c>
      <c r="N26" s="106">
        <v>1.06539046764374</v>
      </c>
      <c r="O26" s="73">
        <v>1.698</v>
      </c>
      <c r="P26" s="73">
        <v>1.881848</v>
      </c>
      <c r="Q26" s="106">
        <v>-0.65894051305690404</v>
      </c>
      <c r="R26" s="139">
        <v>1.3420000000000001</v>
      </c>
      <c r="S26" s="38">
        <f t="shared" si="1"/>
        <v>1.028844016329189</v>
      </c>
      <c r="T26" s="38">
        <f t="shared" si="2"/>
        <v>1.0501211246890252</v>
      </c>
    </row>
    <row r="27" spans="1:57" s="2" customFormat="1">
      <c r="A27" s="14">
        <v>1962</v>
      </c>
      <c r="B27" s="127">
        <f t="shared" si="0"/>
        <v>1.6241933481219122</v>
      </c>
      <c r="C27" s="38"/>
      <c r="D27" s="138">
        <v>2.4962</v>
      </c>
      <c r="E27" s="106">
        <v>3.0029889020599998</v>
      </c>
      <c r="F27" s="106">
        <v>0.89899899999999999</v>
      </c>
      <c r="G27" s="73">
        <v>0.324714</v>
      </c>
      <c r="H27" s="73">
        <v>1.1741470000000001</v>
      </c>
      <c r="I27" s="126">
        <v>3.0661</v>
      </c>
      <c r="J27" s="106">
        <v>3.1917499999999999</v>
      </c>
      <c r="K27" s="106">
        <v>1.04216</v>
      </c>
      <c r="L27" s="126">
        <v>1.193045E-3</v>
      </c>
      <c r="M27" s="106">
        <v>0.15482711697099999</v>
      </c>
      <c r="N27" s="106">
        <v>1.3172595500946001</v>
      </c>
      <c r="O27" s="73">
        <v>2.02</v>
      </c>
      <c r="P27" s="73">
        <v>2.8748309999999999</v>
      </c>
      <c r="Q27" s="106">
        <v>0.524730607703079</v>
      </c>
      <c r="R27" s="139">
        <v>2.2730000000000001</v>
      </c>
      <c r="S27" s="38">
        <f t="shared" si="1"/>
        <v>1.6241933481219122</v>
      </c>
      <c r="T27" s="38">
        <f t="shared" si="2"/>
        <v>1.1012586942582958</v>
      </c>
    </row>
    <row r="28" spans="1:57" s="2" customFormat="1">
      <c r="A28" s="14">
        <v>1963</v>
      </c>
      <c r="B28" s="127">
        <f t="shared" si="0"/>
        <v>1.0322837215584852</v>
      </c>
      <c r="C28" s="38"/>
      <c r="D28" s="138">
        <v>1.6524000000000001</v>
      </c>
      <c r="E28" s="106">
        <v>0.60241269094500005</v>
      </c>
      <c r="F28" s="106">
        <v>0.19059699999999999</v>
      </c>
      <c r="G28" s="73">
        <v>0.30846299999999999</v>
      </c>
      <c r="H28" s="73">
        <v>1.1612469999999999</v>
      </c>
      <c r="I28" s="126">
        <v>2.6375000000000002</v>
      </c>
      <c r="J28" s="106">
        <v>2.3207599999999999</v>
      </c>
      <c r="K28" s="106">
        <v>-0.54838399999999998</v>
      </c>
      <c r="L28" s="126">
        <v>-0.69556092700000005</v>
      </c>
      <c r="M28" s="106">
        <v>-0.42517055604100001</v>
      </c>
      <c r="N28" s="106">
        <v>1.24662065505981</v>
      </c>
      <c r="O28" s="73">
        <v>2.4820000000000002</v>
      </c>
      <c r="P28" s="73">
        <v>2.1662210000000002</v>
      </c>
      <c r="Q28" s="106">
        <v>0.231149960413469</v>
      </c>
      <c r="R28" s="139">
        <v>2.1539999999999999</v>
      </c>
      <c r="S28" s="38">
        <f t="shared" si="1"/>
        <v>1.0322837215584852</v>
      </c>
      <c r="T28" s="38">
        <f t="shared" si="2"/>
        <v>1.1253690607585958</v>
      </c>
    </row>
    <row r="29" spans="1:57" s="2" customFormat="1">
      <c r="A29" s="14">
        <v>1964</v>
      </c>
      <c r="B29" s="127">
        <f t="shared" si="0"/>
        <v>1.8467750215376804</v>
      </c>
      <c r="C29" s="38"/>
      <c r="D29" s="138">
        <v>2.9683999999999999</v>
      </c>
      <c r="E29" s="106">
        <v>1.52184886543</v>
      </c>
      <c r="F29" s="106">
        <v>2.3010000000000002</v>
      </c>
      <c r="G29" s="73">
        <v>1.040737</v>
      </c>
      <c r="H29" s="73">
        <v>2.1273469999999999</v>
      </c>
      <c r="I29" s="126">
        <v>2.6717</v>
      </c>
      <c r="J29" s="106">
        <v>2.9630800000000002</v>
      </c>
      <c r="K29" s="106">
        <v>1.73244</v>
      </c>
      <c r="L29" s="126">
        <v>0.56636146700000001</v>
      </c>
      <c r="M29" s="106">
        <v>1.0650489716</v>
      </c>
      <c r="N29" s="106">
        <v>1.7108904123306301</v>
      </c>
      <c r="O29" s="73">
        <v>2.1589999999999998</v>
      </c>
      <c r="P29" s="73">
        <v>2.5599249999999998</v>
      </c>
      <c r="Q29" s="106">
        <v>0.85684660670457402</v>
      </c>
      <c r="R29" s="139">
        <v>1.4570000000000001</v>
      </c>
      <c r="S29" s="38">
        <f t="shared" si="1"/>
        <v>1.8467750215376804</v>
      </c>
      <c r="T29" s="38">
        <f t="shared" si="2"/>
        <v>0.74139677444742669</v>
      </c>
    </row>
    <row r="30" spans="1:57" s="2" customFormat="1">
      <c r="A30" s="14">
        <v>1965</v>
      </c>
      <c r="B30" s="127">
        <f t="shared" si="0"/>
        <v>0.49418321573521468</v>
      </c>
      <c r="C30" s="38"/>
      <c r="D30" s="138">
        <v>2.3567</v>
      </c>
      <c r="E30" s="106">
        <v>1.1087306583000001</v>
      </c>
      <c r="F30" s="106">
        <v>0.43451699999999999</v>
      </c>
      <c r="G30" s="73">
        <v>0.27100200000000002</v>
      </c>
      <c r="H30" s="73">
        <v>1.0551470000000001</v>
      </c>
      <c r="I30" s="126">
        <v>1.1966000000000001</v>
      </c>
      <c r="J30" s="106">
        <v>1.5803100000000001</v>
      </c>
      <c r="K30" s="106">
        <v>-1.08249</v>
      </c>
      <c r="L30" s="126">
        <v>-0.72749899799999995</v>
      </c>
      <c r="M30" s="106">
        <v>-1.23531816241</v>
      </c>
      <c r="N30" s="106">
        <v>0.556651592254639</v>
      </c>
      <c r="O30" s="73">
        <v>0.63200000000000001</v>
      </c>
      <c r="P30" s="73">
        <v>1.1465510000000001</v>
      </c>
      <c r="Q30" s="106">
        <v>-1.11015385411642</v>
      </c>
      <c r="R30" s="139">
        <v>1.23</v>
      </c>
      <c r="S30" s="38">
        <f t="shared" si="1"/>
        <v>0.49418321573521468</v>
      </c>
      <c r="T30" s="38">
        <f t="shared" si="2"/>
        <v>1.0462992714668711</v>
      </c>
    </row>
    <row r="31" spans="1:57" s="2" customFormat="1">
      <c r="A31" s="14">
        <v>1966</v>
      </c>
      <c r="B31" s="127">
        <f t="shared" si="0"/>
        <v>1.4091560574542266</v>
      </c>
      <c r="C31" s="38"/>
      <c r="D31" s="138">
        <v>1.6963999999999999</v>
      </c>
      <c r="E31" s="106">
        <v>1.96467476433</v>
      </c>
      <c r="F31" s="106">
        <v>1.77224</v>
      </c>
      <c r="G31" s="73">
        <v>1.3606750000000001</v>
      </c>
      <c r="H31" s="73">
        <v>0.98054699999999995</v>
      </c>
      <c r="I31" s="126">
        <v>1.4475</v>
      </c>
      <c r="J31" s="106">
        <v>0.80105099999999996</v>
      </c>
      <c r="K31" s="106">
        <v>1.1847000000000001</v>
      </c>
      <c r="L31" s="126">
        <v>1.9947821000000001E-2</v>
      </c>
      <c r="M31" s="106">
        <v>0.97160237985300002</v>
      </c>
      <c r="N31" s="106">
        <v>1.1862665414810201</v>
      </c>
      <c r="O31" s="73">
        <v>2.194</v>
      </c>
      <c r="P31" s="73">
        <v>2.0958890000000001</v>
      </c>
      <c r="Q31" s="106">
        <v>2.1638473551493802</v>
      </c>
      <c r="R31" s="139">
        <v>1.298</v>
      </c>
      <c r="S31" s="38">
        <f t="shared" si="1"/>
        <v>1.4091560574542266</v>
      </c>
      <c r="T31" s="38">
        <f t="shared" si="2"/>
        <v>0.57568324606360954</v>
      </c>
    </row>
    <row r="32" spans="1:57" s="2" customFormat="1">
      <c r="A32" s="14">
        <v>1967</v>
      </c>
      <c r="B32" s="127">
        <f t="shared" si="0"/>
        <v>1.8851006097577714</v>
      </c>
      <c r="C32" s="38"/>
      <c r="D32" s="138">
        <v>2.6680000000000001</v>
      </c>
      <c r="E32" s="106">
        <v>1.56650671114</v>
      </c>
      <c r="F32" s="106">
        <v>1.3300799999999999</v>
      </c>
      <c r="G32" s="73">
        <v>0.98213099999999998</v>
      </c>
      <c r="H32" s="73">
        <v>2.0458470000000002</v>
      </c>
      <c r="I32" s="126">
        <v>3.0192000000000001</v>
      </c>
      <c r="J32" s="106">
        <v>3.2884799999999998</v>
      </c>
      <c r="K32" s="106">
        <v>0.94138999999999995</v>
      </c>
      <c r="L32" s="126">
        <v>0.69054684499999996</v>
      </c>
      <c r="M32" s="106">
        <v>0.75771169415399997</v>
      </c>
      <c r="N32" s="106">
        <v>2.8108434677124001</v>
      </c>
      <c r="O32" s="73">
        <v>2.6960000000000002</v>
      </c>
      <c r="P32" s="73">
        <v>2.431467</v>
      </c>
      <c r="Q32" s="106">
        <v>1.3053054283601699</v>
      </c>
      <c r="R32" s="139">
        <v>1.7430000000000001</v>
      </c>
      <c r="S32" s="38">
        <f t="shared" si="1"/>
        <v>1.8851006097577714</v>
      </c>
      <c r="T32" s="38">
        <f t="shared" si="2"/>
        <v>0.85155986948869367</v>
      </c>
    </row>
    <row r="33" spans="1:20" s="2" customFormat="1">
      <c r="A33" s="14">
        <v>1968</v>
      </c>
      <c r="B33" s="127">
        <f t="shared" si="0"/>
        <v>2.5874394010971433</v>
      </c>
      <c r="C33" s="38"/>
      <c r="D33" s="138">
        <v>3.0486</v>
      </c>
      <c r="E33" s="106">
        <v>2.31659098553</v>
      </c>
      <c r="F33" s="106">
        <v>1.5656600000000001</v>
      </c>
      <c r="G33" s="73">
        <v>1.877845</v>
      </c>
      <c r="H33" s="73">
        <v>2.4156469999999999</v>
      </c>
      <c r="I33" s="126">
        <v>2.17</v>
      </c>
      <c r="J33" s="106">
        <v>3.4059699999999999</v>
      </c>
      <c r="K33" s="106">
        <v>3.5273400000000001</v>
      </c>
      <c r="L33" s="126">
        <v>2.1834348000000001</v>
      </c>
      <c r="M33" s="106">
        <v>2.3554276275400001</v>
      </c>
      <c r="N33" s="106">
        <v>2.7759966850280802</v>
      </c>
      <c r="O33" s="73">
        <v>3.093</v>
      </c>
      <c r="P33" s="73">
        <v>2.9254850000000001</v>
      </c>
      <c r="Q33" s="106">
        <v>2.4255939183590698</v>
      </c>
      <c r="R33" s="139">
        <v>2.7250000000000001</v>
      </c>
      <c r="S33" s="38">
        <f t="shared" si="1"/>
        <v>2.5874394010971433</v>
      </c>
      <c r="T33" s="38">
        <f t="shared" si="2"/>
        <v>0.53281299630332135</v>
      </c>
    </row>
    <row r="34" spans="1:20" s="2" customFormat="1">
      <c r="A34" s="14">
        <v>1969</v>
      </c>
      <c r="B34" s="127">
        <f t="shared" si="0"/>
        <v>0.67133010387823033</v>
      </c>
      <c r="C34" s="38"/>
      <c r="D34" s="138">
        <v>1.1970000000000001</v>
      </c>
      <c r="E34" s="106">
        <v>1.0845625805400001</v>
      </c>
      <c r="F34" s="106">
        <v>0.53812800000000005</v>
      </c>
      <c r="G34" s="73">
        <v>-0.1584044</v>
      </c>
      <c r="H34" s="73">
        <v>0.42734699999999998</v>
      </c>
      <c r="I34" s="126">
        <v>1.5908</v>
      </c>
      <c r="J34" s="106">
        <v>0.63333799999999996</v>
      </c>
      <c r="K34" s="106">
        <v>0.150423</v>
      </c>
      <c r="L34" s="126">
        <v>5.8257376E-2</v>
      </c>
      <c r="M34" s="106">
        <v>0.26542565344699998</v>
      </c>
      <c r="N34" s="106">
        <v>0.62068772315979004</v>
      </c>
      <c r="O34" s="73">
        <v>0.73599999999999999</v>
      </c>
      <c r="P34" s="73">
        <v>1.481304</v>
      </c>
      <c r="Q34" s="106">
        <v>0.65608262502666403</v>
      </c>
      <c r="R34" s="139">
        <v>0.78900000000000003</v>
      </c>
      <c r="S34" s="38">
        <f t="shared" si="1"/>
        <v>0.67133010387823033</v>
      </c>
      <c r="T34" s="38">
        <f t="shared" si="2"/>
        <v>0.48638339909588107</v>
      </c>
    </row>
    <row r="35" spans="1:20" s="2" customFormat="1">
      <c r="A35" s="14">
        <v>1970</v>
      </c>
      <c r="B35" s="127">
        <f t="shared" si="0"/>
        <v>0.68815640005203194</v>
      </c>
      <c r="C35" s="38"/>
      <c r="D35" s="138">
        <v>1.9941</v>
      </c>
      <c r="E35" s="106">
        <v>1.7881214600599999</v>
      </c>
      <c r="F35" s="106">
        <v>1.4545399999999999</v>
      </c>
      <c r="G35" s="73">
        <v>0.59604299999999999</v>
      </c>
      <c r="H35" s="73">
        <v>0.37334699999999998</v>
      </c>
      <c r="I35" s="126">
        <v>1.3424</v>
      </c>
      <c r="J35" s="106">
        <v>0.22234200000000001</v>
      </c>
      <c r="K35" s="106">
        <v>0.21054100000000001</v>
      </c>
      <c r="L35" s="126">
        <v>-1.2361699669999999</v>
      </c>
      <c r="M35" s="106">
        <v>0.234155438135</v>
      </c>
      <c r="N35" s="106">
        <v>0.60199445486068703</v>
      </c>
      <c r="O35" s="73">
        <v>0.82399999999999995</v>
      </c>
      <c r="P35" s="73">
        <v>1.7534920000000001</v>
      </c>
      <c r="Q35" s="106">
        <v>-0.55956038527520602</v>
      </c>
      <c r="R35" s="139">
        <v>0.72299999999999998</v>
      </c>
      <c r="S35" s="38">
        <f t="shared" si="1"/>
        <v>0.68815640005203194</v>
      </c>
      <c r="T35" s="38">
        <f t="shared" si="2"/>
        <v>0.86067636544285508</v>
      </c>
    </row>
    <row r="36" spans="1:20" s="2" customFormat="1">
      <c r="A36" s="14">
        <v>1971</v>
      </c>
      <c r="B36" s="127">
        <f t="shared" si="0"/>
        <v>2.6507429178092803</v>
      </c>
      <c r="C36" s="38"/>
      <c r="D36" s="138">
        <v>3.8856000000000002</v>
      </c>
      <c r="E36" s="106">
        <v>2.7831981688399998</v>
      </c>
      <c r="F36" s="106">
        <v>2.1880000000000002</v>
      </c>
      <c r="G36" s="73">
        <v>2.3204570000000002</v>
      </c>
      <c r="H36" s="73">
        <v>2.8733469999999999</v>
      </c>
      <c r="I36" s="126">
        <v>2.1960999999999999</v>
      </c>
      <c r="J36" s="106">
        <v>3.5709300000000002</v>
      </c>
      <c r="K36" s="106">
        <v>2.7008299999999998</v>
      </c>
      <c r="L36" s="126">
        <v>1.9554655990000001</v>
      </c>
      <c r="M36" s="106">
        <v>2.04673954623</v>
      </c>
      <c r="N36" s="106">
        <v>2.7081575393676798</v>
      </c>
      <c r="O36" s="73">
        <v>3.47</v>
      </c>
      <c r="P36" s="73">
        <v>2.9262860000000002</v>
      </c>
      <c r="Q36" s="106">
        <v>1.5240329137015201</v>
      </c>
      <c r="R36" s="139">
        <v>2.6120000000000001</v>
      </c>
      <c r="S36" s="38">
        <f t="shared" si="1"/>
        <v>2.6507429178092803</v>
      </c>
      <c r="T36" s="38">
        <f t="shared" si="2"/>
        <v>0.62400596205491676</v>
      </c>
    </row>
    <row r="37" spans="1:20" s="2" customFormat="1">
      <c r="A37" s="14">
        <v>1972</v>
      </c>
      <c r="B37" s="127">
        <f t="shared" si="0"/>
        <v>1.2529205219238873</v>
      </c>
      <c r="C37" s="38"/>
      <c r="D37" s="138">
        <v>1.8145</v>
      </c>
      <c r="E37" s="106">
        <v>0.82669121941900003</v>
      </c>
      <c r="F37" s="106">
        <v>0.79525299999999999</v>
      </c>
      <c r="G37" s="73">
        <v>0.84869600000000001</v>
      </c>
      <c r="H37" s="73">
        <v>1.0125470000000001</v>
      </c>
      <c r="I37" s="126">
        <v>0.54676000000000002</v>
      </c>
      <c r="J37" s="106">
        <v>1.12991</v>
      </c>
      <c r="K37" s="106">
        <v>1.7558400000000001</v>
      </c>
      <c r="L37" s="126">
        <v>1.344351281</v>
      </c>
      <c r="M37" s="106">
        <v>1.2905642585699999</v>
      </c>
      <c r="N37" s="106">
        <v>1.7839772701263401</v>
      </c>
      <c r="O37" s="73">
        <v>0.78500000000000003</v>
      </c>
      <c r="P37" s="73">
        <v>1.7760279999999999</v>
      </c>
      <c r="Q37" s="106">
        <v>1.1106897997429701</v>
      </c>
      <c r="R37" s="139">
        <v>1.9730000000000001</v>
      </c>
      <c r="S37" s="38">
        <f t="shared" si="1"/>
        <v>1.2529205219238873</v>
      </c>
      <c r="T37" s="38">
        <f t="shared" si="2"/>
        <v>0.44851864635466121</v>
      </c>
    </row>
    <row r="38" spans="1:20" s="2" customFormat="1">
      <c r="A38" s="14">
        <v>1973</v>
      </c>
      <c r="B38" s="127">
        <f t="shared" si="0"/>
        <v>2.0362978113198729</v>
      </c>
      <c r="C38" s="38"/>
      <c r="D38" s="138">
        <v>2.5669</v>
      </c>
      <c r="E38" s="106">
        <v>2.48625757233</v>
      </c>
      <c r="F38" s="106">
        <v>2.36748</v>
      </c>
      <c r="G38" s="73">
        <v>2.023352</v>
      </c>
      <c r="H38" s="73">
        <v>2.301247</v>
      </c>
      <c r="I38" s="126">
        <v>2.1968999999999999</v>
      </c>
      <c r="J38" s="106">
        <v>0.86340600000000001</v>
      </c>
      <c r="K38" s="106">
        <v>2.9791099999999999</v>
      </c>
      <c r="L38" s="126">
        <v>0.63363455700000004</v>
      </c>
      <c r="M38" s="106">
        <v>1.03419537325</v>
      </c>
      <c r="N38" s="106">
        <v>2.34665822982788</v>
      </c>
      <c r="O38" s="73">
        <v>2.81</v>
      </c>
      <c r="P38" s="73">
        <v>2.5482140000000002</v>
      </c>
      <c r="Q38" s="106">
        <v>2.40711243739021</v>
      </c>
      <c r="R38" s="139">
        <v>0.98</v>
      </c>
      <c r="S38" s="38">
        <f t="shared" si="1"/>
        <v>2.0362978113198729</v>
      </c>
      <c r="T38" s="38">
        <f t="shared" si="2"/>
        <v>0.73649402667663844</v>
      </c>
    </row>
    <row r="39" spans="1:20" s="2" customFormat="1">
      <c r="A39" s="14">
        <v>1974</v>
      </c>
      <c r="B39" s="127">
        <f t="shared" si="0"/>
        <v>4.4856212159196227</v>
      </c>
      <c r="C39" s="38"/>
      <c r="D39" s="138">
        <v>5.3761000000000001</v>
      </c>
      <c r="E39" s="106">
        <v>6.4477767443699996</v>
      </c>
      <c r="F39" s="106">
        <v>3.2909600000000001</v>
      </c>
      <c r="G39" s="73">
        <v>2.4035570000000002</v>
      </c>
      <c r="H39" s="73">
        <v>3.847947</v>
      </c>
      <c r="I39" s="126">
        <v>4.9496000000000002</v>
      </c>
      <c r="J39" s="106">
        <v>6.2766400000000004</v>
      </c>
      <c r="K39" s="106">
        <v>4.8180899999999998</v>
      </c>
      <c r="L39" s="126">
        <v>3.5398748069999999</v>
      </c>
      <c r="M39" s="106">
        <v>3.8612126496800001</v>
      </c>
      <c r="N39" s="106">
        <v>4.3143215179443404</v>
      </c>
      <c r="O39" s="73">
        <v>6.1950000000000003</v>
      </c>
      <c r="P39" s="73">
        <v>4.5220909999999996</v>
      </c>
      <c r="Q39" s="106">
        <v>2.9881475198</v>
      </c>
      <c r="R39" s="139">
        <v>4.4530000000000003</v>
      </c>
      <c r="S39" s="38">
        <f t="shared" si="1"/>
        <v>4.4856212159196227</v>
      </c>
      <c r="T39" s="38">
        <f t="shared" si="2"/>
        <v>1.1783000607887237</v>
      </c>
    </row>
    <row r="40" spans="1:20" s="2" customFormat="1">
      <c r="A40" s="14">
        <v>1975</v>
      </c>
      <c r="B40" s="127">
        <f t="shared" si="0"/>
        <v>2.7549671181975972</v>
      </c>
      <c r="C40" s="38"/>
      <c r="D40" s="138">
        <v>3.6225999999999998</v>
      </c>
      <c r="E40" s="106">
        <v>4.6461299997200003</v>
      </c>
      <c r="F40" s="106">
        <v>1.5803400000000001</v>
      </c>
      <c r="G40" s="73">
        <v>1.9372</v>
      </c>
      <c r="H40" s="73">
        <v>2.2036470000000001</v>
      </c>
      <c r="I40" s="126">
        <v>2.2174</v>
      </c>
      <c r="J40" s="106">
        <v>4.1315099999999996</v>
      </c>
      <c r="K40" s="106">
        <v>2.5625499999999999</v>
      </c>
      <c r="L40" s="126">
        <v>1.95237737</v>
      </c>
      <c r="M40" s="106">
        <v>2.5008572793199999</v>
      </c>
      <c r="N40" s="106">
        <v>3.1783897876739502</v>
      </c>
      <c r="O40" s="73">
        <v>2.9780000000000002</v>
      </c>
      <c r="P40" s="73">
        <v>2.6581929999999998</v>
      </c>
      <c r="Q40" s="106">
        <v>1.69731233625001</v>
      </c>
      <c r="R40" s="139">
        <v>3.4580000000000002</v>
      </c>
      <c r="S40" s="38">
        <f t="shared" si="1"/>
        <v>2.7549671181975972</v>
      </c>
      <c r="T40" s="38">
        <f t="shared" si="2"/>
        <v>0.87417043947196138</v>
      </c>
    </row>
    <row r="41" spans="1:20" s="2" customFormat="1">
      <c r="A41" s="14">
        <v>1976</v>
      </c>
      <c r="B41" s="127">
        <f t="shared" si="0"/>
        <v>3.1792254967011511</v>
      </c>
      <c r="C41" s="38"/>
      <c r="D41" s="138">
        <v>4.3720999999999997</v>
      </c>
      <c r="E41" s="106">
        <v>2.9821455884499999</v>
      </c>
      <c r="F41" s="106">
        <v>2.0228700000000002</v>
      </c>
      <c r="G41" s="73">
        <v>1.543776</v>
      </c>
      <c r="H41" s="73">
        <v>3.3304469999999999</v>
      </c>
      <c r="I41" s="126">
        <v>2.8003999999999998</v>
      </c>
      <c r="J41" s="106">
        <v>5.2594700000000003</v>
      </c>
      <c r="K41" s="106">
        <v>2.6324299999999998</v>
      </c>
      <c r="L41" s="126">
        <v>3.89039964</v>
      </c>
      <c r="M41" s="106">
        <v>2.2257769289799998</v>
      </c>
      <c r="N41" s="106">
        <v>3.69244456291199</v>
      </c>
      <c r="O41" s="73">
        <v>3.3149999999999999</v>
      </c>
      <c r="P41" s="73">
        <v>3.1625749999999999</v>
      </c>
      <c r="Q41" s="106">
        <v>2.14854773017528</v>
      </c>
      <c r="R41" s="139">
        <v>4.3099999999999996</v>
      </c>
      <c r="S41" s="38">
        <f t="shared" si="1"/>
        <v>3.1792254967011511</v>
      </c>
      <c r="T41" s="38">
        <f t="shared" si="2"/>
        <v>0.97653498330962751</v>
      </c>
    </row>
    <row r="42" spans="1:20" s="2" customFormat="1">
      <c r="A42" s="14">
        <v>1977</v>
      </c>
      <c r="B42" s="127">
        <f t="shared" si="0"/>
        <v>1.8038818348799113</v>
      </c>
      <c r="C42" s="38"/>
      <c r="D42" s="138">
        <v>2.3258000000000001</v>
      </c>
      <c r="E42" s="106">
        <v>2.0597925109199999</v>
      </c>
      <c r="F42" s="106">
        <v>1.68869</v>
      </c>
      <c r="G42" s="73">
        <v>0.77320100000000003</v>
      </c>
      <c r="H42" s="73">
        <v>1.350147</v>
      </c>
      <c r="I42" s="126">
        <v>1.4378</v>
      </c>
      <c r="J42" s="106">
        <v>2.56101</v>
      </c>
      <c r="K42" s="106">
        <v>0.290219</v>
      </c>
      <c r="L42" s="126">
        <v>1.606789222</v>
      </c>
      <c r="M42" s="106">
        <v>1.9210554101599999</v>
      </c>
      <c r="N42" s="106">
        <v>2.7532081604003902</v>
      </c>
      <c r="O42" s="73">
        <v>2.2090000000000001</v>
      </c>
      <c r="P42" s="73">
        <v>2.672596</v>
      </c>
      <c r="Q42" s="106">
        <v>0.69991921971828297</v>
      </c>
      <c r="R42" s="139">
        <v>2.7090000000000001</v>
      </c>
      <c r="S42" s="38">
        <f t="shared" si="1"/>
        <v>1.8038818348799113</v>
      </c>
      <c r="T42" s="38">
        <f t="shared" si="2"/>
        <v>0.75402579212076026</v>
      </c>
    </row>
    <row r="43" spans="1:20" s="2" customFormat="1">
      <c r="A43" s="14">
        <v>1978</v>
      </c>
      <c r="B43" s="127">
        <f t="shared" si="0"/>
        <v>3.1457642757840447</v>
      </c>
      <c r="C43" s="38"/>
      <c r="D43" s="138">
        <v>4.1994999999999996</v>
      </c>
      <c r="E43" s="106">
        <v>4.2928466991900001</v>
      </c>
      <c r="F43" s="106">
        <v>3.2670400000000002</v>
      </c>
      <c r="G43" s="73">
        <v>1.644712</v>
      </c>
      <c r="H43" s="73">
        <v>2.715147</v>
      </c>
      <c r="I43" s="126">
        <v>3.6894</v>
      </c>
      <c r="J43" s="106">
        <v>4.4124499999999998</v>
      </c>
      <c r="K43" s="106">
        <v>2.6703600000000001</v>
      </c>
      <c r="L43" s="126">
        <v>2.3347384130000002</v>
      </c>
      <c r="M43" s="106">
        <v>1.8554012253200001</v>
      </c>
      <c r="N43" s="106">
        <v>2.72561883926392</v>
      </c>
      <c r="O43" s="73">
        <v>3.9159999999999999</v>
      </c>
      <c r="P43" s="73">
        <v>3.678207</v>
      </c>
      <c r="Q43" s="106">
        <v>2.7990429599867599</v>
      </c>
      <c r="R43" s="139">
        <v>2.9860000000000002</v>
      </c>
      <c r="S43" s="38">
        <f t="shared" si="1"/>
        <v>3.1457642757840447</v>
      </c>
      <c r="T43" s="38">
        <f t="shared" si="2"/>
        <v>0.83774762893209875</v>
      </c>
    </row>
    <row r="44" spans="1:20" s="2" customFormat="1" ht="15" customHeight="1">
      <c r="A44" s="14">
        <v>1979</v>
      </c>
      <c r="B44" s="127">
        <f t="shared" si="0"/>
        <v>1.5593739355904446</v>
      </c>
      <c r="C44" s="38"/>
      <c r="D44" s="138">
        <v>3.1688000000000001</v>
      </c>
      <c r="E44" s="106">
        <v>2.3491357390499998</v>
      </c>
      <c r="F44" s="106">
        <v>0.80117099999999997</v>
      </c>
      <c r="G44" s="73">
        <v>1.1222270000000001</v>
      </c>
      <c r="H44" s="73">
        <v>1.624247</v>
      </c>
      <c r="I44" s="126">
        <v>1.5313000000000001</v>
      </c>
      <c r="J44" s="106">
        <v>1.2330000000000001</v>
      </c>
      <c r="K44" s="106">
        <v>0.55262100000000003</v>
      </c>
      <c r="L44" s="126">
        <v>1.074207828</v>
      </c>
      <c r="M44" s="106">
        <v>0.83672228295399997</v>
      </c>
      <c r="N44" s="106">
        <v>2.1507265567779501</v>
      </c>
      <c r="O44" s="73">
        <v>1.68</v>
      </c>
      <c r="P44" s="73">
        <v>1.9317660000000001</v>
      </c>
      <c r="Q44" s="106">
        <v>1.01168462707472</v>
      </c>
      <c r="R44" s="139">
        <v>2.323</v>
      </c>
      <c r="S44" s="38">
        <f t="shared" si="1"/>
        <v>1.5593739355904446</v>
      </c>
      <c r="T44" s="38">
        <f t="shared" si="2"/>
        <v>0.69515645744407717</v>
      </c>
    </row>
    <row r="45" spans="1:20" s="2" customFormat="1" ht="15" customHeight="1">
      <c r="A45" s="14">
        <v>1980</v>
      </c>
      <c r="B45" s="127">
        <f t="shared" si="0"/>
        <v>0.76841053044443475</v>
      </c>
      <c r="C45" s="38"/>
      <c r="D45" s="138">
        <v>2.7008000000000001</v>
      </c>
      <c r="E45" s="106">
        <v>0.90947067453300001</v>
      </c>
      <c r="F45" s="106">
        <v>1.19526</v>
      </c>
      <c r="G45" s="73">
        <v>0.81809299999999996</v>
      </c>
      <c r="H45" s="73">
        <v>1.006947</v>
      </c>
      <c r="I45" s="126">
        <v>1.5785</v>
      </c>
      <c r="J45" s="106">
        <v>0.92581400000000003</v>
      </c>
      <c r="K45" s="106">
        <v>-0.58364799999999994</v>
      </c>
      <c r="L45" s="126">
        <v>-0.59069247700000005</v>
      </c>
      <c r="M45" s="106">
        <v>-0.92549202582800005</v>
      </c>
      <c r="N45" s="106">
        <v>1.2859810590744001</v>
      </c>
      <c r="O45" s="73">
        <v>0.80800000000000005</v>
      </c>
      <c r="P45" s="73">
        <v>1.628924</v>
      </c>
      <c r="Q45" s="106">
        <v>-0.67979927411287899</v>
      </c>
      <c r="R45" s="139">
        <v>1.448</v>
      </c>
      <c r="S45" s="38">
        <f t="shared" si="1"/>
        <v>0.76841053044443475</v>
      </c>
      <c r="T45" s="38">
        <f t="shared" si="2"/>
        <v>0.9929830113128546</v>
      </c>
    </row>
    <row r="46" spans="1:20" s="2" customFormat="1" ht="15" customHeight="1">
      <c r="A46" s="14">
        <v>1981</v>
      </c>
      <c r="B46" s="127">
        <f t="shared" si="0"/>
        <v>2.6965116946813978</v>
      </c>
      <c r="C46" s="38"/>
      <c r="D46" s="138">
        <v>3.9674999999999998</v>
      </c>
      <c r="E46" s="106">
        <v>3.7387179129599999</v>
      </c>
      <c r="F46" s="106">
        <v>3.01634</v>
      </c>
      <c r="G46" s="73">
        <v>2.545204</v>
      </c>
      <c r="H46" s="73">
        <v>2.4011469999999999</v>
      </c>
      <c r="I46" s="126">
        <v>3.1461000000000001</v>
      </c>
      <c r="J46" s="106">
        <v>3.1558000000000002</v>
      </c>
      <c r="K46" s="106">
        <v>1.67882</v>
      </c>
      <c r="L46" s="126">
        <v>0.84320374399999998</v>
      </c>
      <c r="M46" s="106">
        <v>0.98437021177899997</v>
      </c>
      <c r="N46" s="106">
        <v>3.44896793365479</v>
      </c>
      <c r="O46" s="73">
        <v>4.0640000000000001</v>
      </c>
      <c r="P46" s="73">
        <v>3.2278790000000002</v>
      </c>
      <c r="Q46" s="106">
        <v>1.9746256178271699</v>
      </c>
      <c r="R46" s="139">
        <v>2.2549999999999999</v>
      </c>
      <c r="S46" s="38">
        <f t="shared" si="1"/>
        <v>2.6965116946813978</v>
      </c>
      <c r="T46" s="38">
        <f t="shared" si="2"/>
        <v>0.97172005875981182</v>
      </c>
    </row>
    <row r="47" spans="1:20" s="2" customFormat="1" ht="15" customHeight="1">
      <c r="A47" s="14">
        <v>1982</v>
      </c>
      <c r="B47" s="127">
        <f t="shared" si="0"/>
        <v>1.6015715012842771</v>
      </c>
      <c r="C47" s="38"/>
      <c r="D47" s="138">
        <v>2.9641999999999999</v>
      </c>
      <c r="E47" s="106">
        <v>1.7960318050599999</v>
      </c>
      <c r="F47" s="106">
        <v>1.5435700000000001</v>
      </c>
      <c r="G47" s="73">
        <v>1.3500529999999999</v>
      </c>
      <c r="H47" s="73">
        <v>1.922547</v>
      </c>
      <c r="I47" s="126">
        <v>1.0914999999999999</v>
      </c>
      <c r="J47" s="106">
        <v>1.7485599999999999</v>
      </c>
      <c r="K47" s="106">
        <v>1.40205</v>
      </c>
      <c r="L47" s="126">
        <v>1.6557334420000001</v>
      </c>
      <c r="M47" s="106">
        <v>0.81062452779600003</v>
      </c>
      <c r="N47" s="106">
        <v>2.0320951938629199</v>
      </c>
      <c r="O47" s="73">
        <v>1.0629999999999999</v>
      </c>
      <c r="P47" s="73">
        <v>1.823631</v>
      </c>
      <c r="Q47" s="106">
        <v>0.337976550545243</v>
      </c>
      <c r="R47" s="139">
        <v>2.4820000000000002</v>
      </c>
      <c r="S47" s="38">
        <f t="shared" si="1"/>
        <v>1.6015715012842771</v>
      </c>
      <c r="T47" s="38">
        <f t="shared" si="2"/>
        <v>0.62774130158515562</v>
      </c>
    </row>
    <row r="48" spans="1:20" s="2" customFormat="1" ht="15" customHeight="1">
      <c r="A48" s="14">
        <v>1983</v>
      </c>
      <c r="B48" s="127">
        <f t="shared" si="0"/>
        <v>0.32448421717349257</v>
      </c>
      <c r="C48" s="38"/>
      <c r="D48" s="138">
        <v>1.4403999999999999</v>
      </c>
      <c r="E48" s="106">
        <v>-0.58654514377300004</v>
      </c>
      <c r="F48" s="106">
        <v>0.84795500000000001</v>
      </c>
      <c r="G48" s="73">
        <v>1.0157510000000001</v>
      </c>
      <c r="H48" s="73">
        <v>0.59524699999999997</v>
      </c>
      <c r="I48" s="126">
        <v>1.9326000000000001</v>
      </c>
      <c r="J48" s="106">
        <v>-0.26060499999999998</v>
      </c>
      <c r="K48" s="106">
        <v>-0.76915800000000001</v>
      </c>
      <c r="L48" s="126">
        <v>-0.94947068899999998</v>
      </c>
      <c r="M48" s="106">
        <v>-1.7494504370299999</v>
      </c>
      <c r="N48" s="106">
        <v>0.99134576320648204</v>
      </c>
      <c r="O48" s="73">
        <v>0.55300000000000005</v>
      </c>
      <c r="P48" s="73">
        <v>1.1802840000000001</v>
      </c>
      <c r="Q48" s="106">
        <v>0.32590976419890599</v>
      </c>
      <c r="R48" s="139">
        <v>0.3</v>
      </c>
      <c r="S48" s="38">
        <f t="shared" si="1"/>
        <v>0.32448421717349257</v>
      </c>
      <c r="T48" s="38">
        <f t="shared" si="2"/>
        <v>0.97224585772548611</v>
      </c>
    </row>
    <row r="49" spans="1:20" s="2" customFormat="1" ht="15" customHeight="1">
      <c r="A49" s="14">
        <v>1984</v>
      </c>
      <c r="B49" s="127">
        <f t="shared" si="0"/>
        <v>2.9017931738374023</v>
      </c>
      <c r="C49" s="38"/>
      <c r="D49" s="138">
        <v>4.0659999999999998</v>
      </c>
      <c r="E49" s="106">
        <v>3.9408277873899999</v>
      </c>
      <c r="F49" s="106">
        <v>2.91188</v>
      </c>
      <c r="G49" s="73">
        <v>3.011911</v>
      </c>
      <c r="H49" s="73">
        <v>2.7503470000000001</v>
      </c>
      <c r="I49" s="126">
        <v>2.1139000000000001</v>
      </c>
      <c r="J49" s="106">
        <v>1.9512400000000001</v>
      </c>
      <c r="K49" s="106">
        <v>3.06684</v>
      </c>
      <c r="L49" s="126">
        <v>2.2083998519999999</v>
      </c>
      <c r="M49" s="106">
        <v>2.4121222235599999</v>
      </c>
      <c r="N49" s="106">
        <v>2.90042304992676</v>
      </c>
      <c r="O49" s="73">
        <v>3.1850000000000001</v>
      </c>
      <c r="P49" s="73">
        <v>3.6515249999999999</v>
      </c>
      <c r="Q49" s="106">
        <v>1.70648169468427</v>
      </c>
      <c r="R49" s="139">
        <v>3.65</v>
      </c>
      <c r="S49" s="38">
        <f t="shared" si="1"/>
        <v>2.9017931738374023</v>
      </c>
      <c r="T49" s="38">
        <f t="shared" si="2"/>
        <v>0.70110209670321399</v>
      </c>
    </row>
    <row r="50" spans="1:20" s="2" customFormat="1" ht="15" customHeight="1">
      <c r="A50" s="14">
        <v>1985</v>
      </c>
      <c r="B50" s="127">
        <f t="shared" si="0"/>
        <v>2.7276744126586681</v>
      </c>
      <c r="C50" s="38"/>
      <c r="D50" s="138">
        <v>3.6052</v>
      </c>
      <c r="E50" s="106">
        <v>3.6946083467999999</v>
      </c>
      <c r="F50" s="106">
        <v>2.96061</v>
      </c>
      <c r="G50" s="73">
        <v>1.7471220000000001</v>
      </c>
      <c r="H50" s="73">
        <v>2.8482470000000002</v>
      </c>
      <c r="I50" s="126">
        <v>3.1271</v>
      </c>
      <c r="J50" s="106">
        <v>2.8366199999999999</v>
      </c>
      <c r="K50" s="106">
        <v>2.3697699999999999</v>
      </c>
      <c r="L50" s="126">
        <v>2.171580799</v>
      </c>
      <c r="M50" s="106">
        <v>1.40573927323</v>
      </c>
      <c r="N50" s="106">
        <v>3.0308723449707</v>
      </c>
      <c r="O50" s="73">
        <v>2.6869999999999998</v>
      </c>
      <c r="P50" s="73">
        <v>3.774108</v>
      </c>
      <c r="Q50" s="106">
        <v>2.0815384258793199</v>
      </c>
      <c r="R50" s="139">
        <v>2.5750000000000002</v>
      </c>
      <c r="S50" s="38">
        <f t="shared" si="1"/>
        <v>2.7276744126586681</v>
      </c>
      <c r="T50" s="38">
        <f t="shared" si="2"/>
        <v>0.66937573533933281</v>
      </c>
    </row>
    <row r="51" spans="1:20" s="2" customFormat="1" ht="15" customHeight="1">
      <c r="A51" s="14">
        <v>1986</v>
      </c>
      <c r="B51" s="127">
        <f t="shared" si="0"/>
        <v>2.267389967980626</v>
      </c>
      <c r="C51" s="38"/>
      <c r="D51" s="138">
        <v>3.532</v>
      </c>
      <c r="E51" s="106">
        <v>2.9041758869700001</v>
      </c>
      <c r="F51" s="106">
        <v>2.2035100000000001</v>
      </c>
      <c r="G51" s="73">
        <v>1.78982</v>
      </c>
      <c r="H51" s="73">
        <v>2.265247</v>
      </c>
      <c r="I51" s="126">
        <v>2.6688000000000001</v>
      </c>
      <c r="J51" s="106">
        <v>2.52461</v>
      </c>
      <c r="K51" s="106">
        <v>2.3264100000000001</v>
      </c>
      <c r="L51" s="126">
        <v>1.88235752</v>
      </c>
      <c r="M51" s="106">
        <v>-4.5488890663700002E-2</v>
      </c>
      <c r="N51" s="106">
        <v>2.6724476814270002</v>
      </c>
      <c r="O51" s="73">
        <v>1.7749999999999999</v>
      </c>
      <c r="P51" s="73">
        <v>2.6803270000000001</v>
      </c>
      <c r="Q51" s="106">
        <v>1.9726333219760901</v>
      </c>
      <c r="R51" s="139">
        <v>2.859</v>
      </c>
      <c r="S51" s="38">
        <f t="shared" si="1"/>
        <v>2.267389967980626</v>
      </c>
      <c r="T51" s="38">
        <f t="shared" si="2"/>
        <v>0.77370312199695734</v>
      </c>
    </row>
    <row r="52" spans="1:20" s="2" customFormat="1" ht="15" customHeight="1">
      <c r="A52" s="14">
        <v>1987</v>
      </c>
      <c r="B52" s="127">
        <f t="shared" si="0"/>
        <v>0.4727384906381733</v>
      </c>
      <c r="C52" s="38"/>
      <c r="D52" s="138">
        <v>1.6724000000000001</v>
      </c>
      <c r="E52" s="106">
        <v>-0.875802242698</v>
      </c>
      <c r="F52" s="106">
        <v>1.3385199999999999</v>
      </c>
      <c r="G52" s="73">
        <v>0.76253700000000002</v>
      </c>
      <c r="H52" s="73">
        <v>0.70434699999999995</v>
      </c>
      <c r="I52" s="126">
        <v>1.2115</v>
      </c>
      <c r="J52" s="106">
        <v>-0.11466</v>
      </c>
      <c r="K52" s="106">
        <v>-0.77064299999999997</v>
      </c>
      <c r="L52" s="126">
        <v>0.14717512499999999</v>
      </c>
      <c r="M52" s="106">
        <v>-1.0536662030899999</v>
      </c>
      <c r="N52" s="106">
        <v>1.2424108982086199</v>
      </c>
      <c r="O52" s="73">
        <v>0.11700000000000001</v>
      </c>
      <c r="P52" s="73">
        <v>1.2693160000000001</v>
      </c>
      <c r="Q52" s="106">
        <v>0.11164278215197899</v>
      </c>
      <c r="R52" s="139">
        <v>1.329</v>
      </c>
      <c r="S52" s="38">
        <f t="shared" si="1"/>
        <v>0.4727384906381733</v>
      </c>
      <c r="T52" s="38">
        <f t="shared" si="2"/>
        <v>0.86543685023545658</v>
      </c>
    </row>
    <row r="53" spans="1:20" s="2" customFormat="1" ht="15" customHeight="1">
      <c r="A53" s="14">
        <v>1988</v>
      </c>
      <c r="B53" s="127">
        <f t="shared" si="0"/>
        <v>2.1902548030220519</v>
      </c>
      <c r="C53" s="38"/>
      <c r="D53" s="138">
        <v>3.4982000000000002</v>
      </c>
      <c r="E53" s="106">
        <v>1.9538560141500001</v>
      </c>
      <c r="F53" s="106">
        <v>1.7947</v>
      </c>
      <c r="G53" s="73">
        <v>2.6463070000000002</v>
      </c>
      <c r="H53" s="73">
        <v>2.080047</v>
      </c>
      <c r="I53" s="126">
        <v>3.7298</v>
      </c>
      <c r="J53" s="106">
        <v>2.7162899999999999</v>
      </c>
      <c r="K53" s="106">
        <v>0.97448699999999999</v>
      </c>
      <c r="L53" s="126">
        <v>-5.4208180000000002E-2</v>
      </c>
      <c r="M53" s="106">
        <v>0.74497954150300005</v>
      </c>
      <c r="N53" s="106">
        <v>3.0040230751037602</v>
      </c>
      <c r="O53" s="73">
        <v>3.331</v>
      </c>
      <c r="P53" s="73">
        <v>2.838193</v>
      </c>
      <c r="Q53" s="106">
        <v>1.98314759457402</v>
      </c>
      <c r="R53" s="139">
        <v>1.613</v>
      </c>
      <c r="S53" s="38">
        <f t="shared" si="1"/>
        <v>2.1902548030220519</v>
      </c>
      <c r="T53" s="38">
        <f t="shared" si="2"/>
        <v>1.0377570449851969</v>
      </c>
    </row>
    <row r="54" spans="1:20" s="2" customFormat="1" ht="15" customHeight="1">
      <c r="A54" s="14">
        <v>1989</v>
      </c>
      <c r="B54" s="127">
        <f t="shared" si="0"/>
        <v>3.6648421712321522</v>
      </c>
      <c r="C54" s="38"/>
      <c r="D54" s="138">
        <v>5.2922000000000002</v>
      </c>
      <c r="E54" s="106">
        <v>4.5452925347799997</v>
      </c>
      <c r="F54" s="106">
        <v>3.2339600000000002</v>
      </c>
      <c r="G54" s="73">
        <v>3.180393</v>
      </c>
      <c r="H54" s="73">
        <v>3.3308469999999999</v>
      </c>
      <c r="I54" s="126">
        <v>2.4542000000000002</v>
      </c>
      <c r="J54" s="106">
        <v>3.6177000000000001</v>
      </c>
      <c r="K54" s="106">
        <v>3.92272</v>
      </c>
      <c r="L54" s="126">
        <v>3.1714156930000001</v>
      </c>
      <c r="M54" s="106">
        <v>3.2586782237</v>
      </c>
      <c r="N54" s="106">
        <v>4.2511229515075701</v>
      </c>
      <c r="O54" s="73">
        <v>3.8</v>
      </c>
      <c r="P54" s="73">
        <v>4.2211780000000001</v>
      </c>
      <c r="Q54" s="106">
        <v>2.7799251654947201</v>
      </c>
      <c r="R54" s="139">
        <v>3.9129999999999998</v>
      </c>
      <c r="S54" s="38">
        <f t="shared" si="1"/>
        <v>3.6648421712321522</v>
      </c>
      <c r="T54" s="38">
        <f t="shared" si="2"/>
        <v>0.70305850840705908</v>
      </c>
    </row>
    <row r="55" spans="1:20" s="2" customFormat="1" ht="15" customHeight="1">
      <c r="A55" s="14">
        <v>1990</v>
      </c>
      <c r="B55" s="127">
        <f t="shared" si="0"/>
        <v>2.3523256883225305</v>
      </c>
      <c r="C55" s="38"/>
      <c r="D55" s="138">
        <v>3.2925</v>
      </c>
      <c r="E55" s="106">
        <v>3.9109727740300002</v>
      </c>
      <c r="F55" s="106">
        <v>2.17292</v>
      </c>
      <c r="G55" s="73">
        <v>1.7379340000000001</v>
      </c>
      <c r="H55" s="73">
        <v>1.7384470000000001</v>
      </c>
      <c r="I55" s="126">
        <v>2.2145000000000001</v>
      </c>
      <c r="J55" s="106">
        <v>1.3162700000000001</v>
      </c>
      <c r="K55" s="106">
        <v>2.6484999999999999</v>
      </c>
      <c r="L55" s="126">
        <v>2.2910793649999999</v>
      </c>
      <c r="M55" s="106">
        <v>2.0241578176899999</v>
      </c>
      <c r="N55" s="106">
        <v>3.0755879878997798</v>
      </c>
      <c r="O55" s="73">
        <v>1.597</v>
      </c>
      <c r="P55" s="73">
        <v>2.4324840000000001</v>
      </c>
      <c r="Q55" s="106">
        <v>1.94653238021817</v>
      </c>
      <c r="R55" s="139">
        <v>2.8860000000000001</v>
      </c>
      <c r="S55" s="38">
        <f t="shared" si="1"/>
        <v>2.3523256883225305</v>
      </c>
      <c r="T55" s="38">
        <f t="shared" si="2"/>
        <v>0.6802410330654618</v>
      </c>
    </row>
    <row r="56" spans="1:20" s="2" customFormat="1" ht="15" customHeight="1">
      <c r="A56" s="14">
        <v>1991</v>
      </c>
      <c r="B56" s="127">
        <f t="shared" si="0"/>
        <v>2.0937777319164561</v>
      </c>
      <c r="C56" s="38"/>
      <c r="D56" s="138">
        <v>3.2746</v>
      </c>
      <c r="E56" s="106">
        <v>1.85698298538</v>
      </c>
      <c r="F56" s="106">
        <v>1.85321</v>
      </c>
      <c r="G56" s="73">
        <v>1.981195</v>
      </c>
      <c r="H56" s="73">
        <v>2.2411469999999998</v>
      </c>
      <c r="I56" s="126">
        <v>3.8353000000000002</v>
      </c>
      <c r="J56" s="106">
        <v>2.8148900000000001</v>
      </c>
      <c r="K56" s="106">
        <v>0.496693</v>
      </c>
      <c r="L56" s="126">
        <v>1.3338151709999999</v>
      </c>
      <c r="M56" s="106">
        <v>0.37063043541399998</v>
      </c>
      <c r="N56" s="106">
        <v>3.1763675212860099</v>
      </c>
      <c r="O56" s="73">
        <v>1.8220000000000001</v>
      </c>
      <c r="P56" s="73">
        <v>2.0217109999999998</v>
      </c>
      <c r="Q56" s="106">
        <v>1.56912386566683</v>
      </c>
      <c r="R56" s="139">
        <v>2.7589999999999999</v>
      </c>
      <c r="S56" s="38">
        <f t="shared" si="1"/>
        <v>2.0937777319164561</v>
      </c>
      <c r="T56" s="38">
        <f t="shared" si="2"/>
        <v>0.93672764407759046</v>
      </c>
    </row>
    <row r="57" spans="1:20" s="2" customFormat="1" ht="15" customHeight="1">
      <c r="A57" s="14">
        <v>1992</v>
      </c>
      <c r="B57" s="127">
        <f t="shared" si="0"/>
        <v>2.2536077196121194</v>
      </c>
      <c r="C57" s="38"/>
      <c r="D57" s="138">
        <v>4.4494999999999996</v>
      </c>
      <c r="E57" s="106">
        <v>1.3317321231999999</v>
      </c>
      <c r="F57" s="106">
        <v>1.67486</v>
      </c>
      <c r="G57" s="73">
        <v>2.5159530000000001</v>
      </c>
      <c r="H57" s="73">
        <v>3.4415469999999999</v>
      </c>
      <c r="I57" s="126">
        <v>1.9370000000000001</v>
      </c>
      <c r="J57" s="106">
        <v>2.0516100000000002</v>
      </c>
      <c r="K57" s="106">
        <v>2.8411</v>
      </c>
      <c r="L57" s="126">
        <v>2.9252277000000002</v>
      </c>
      <c r="M57" s="106">
        <v>0.44365228655799999</v>
      </c>
      <c r="N57" s="106">
        <v>2.77314972877502</v>
      </c>
      <c r="O57" s="73">
        <v>2.214</v>
      </c>
      <c r="P57" s="73">
        <v>2.3783270000000001</v>
      </c>
      <c r="Q57" s="106">
        <v>1.7144569556487701</v>
      </c>
      <c r="R57" s="139">
        <v>1.1120000000000001</v>
      </c>
      <c r="S57" s="38">
        <f t="shared" si="1"/>
        <v>2.2536077196121194</v>
      </c>
      <c r="T57" s="38">
        <f t="shared" si="2"/>
        <v>0.95152415631527987</v>
      </c>
    </row>
    <row r="58" spans="1:20" s="2" customFormat="1" ht="15" customHeight="1">
      <c r="A58" s="14">
        <v>1993</v>
      </c>
      <c r="B58" s="127">
        <f t="shared" si="0"/>
        <v>3.0802780438639172</v>
      </c>
      <c r="C58" s="38"/>
      <c r="D58" s="138">
        <v>4.1874000000000002</v>
      </c>
      <c r="E58" s="106">
        <v>3.8237787920400002</v>
      </c>
      <c r="F58" s="106">
        <v>3.73129</v>
      </c>
      <c r="G58" s="73">
        <v>2.2632957999999999</v>
      </c>
      <c r="H58" s="73">
        <v>3.0712470000000001</v>
      </c>
      <c r="I58" s="126">
        <v>3.1789999999999998</v>
      </c>
      <c r="J58" s="106">
        <v>2.9980600000000002</v>
      </c>
      <c r="K58" s="106">
        <v>2.9172099999999999</v>
      </c>
      <c r="L58" s="126">
        <v>3.0890311330000002</v>
      </c>
      <c r="M58" s="106">
        <v>1.93638143329</v>
      </c>
      <c r="N58" s="106">
        <v>3.5722284317016602</v>
      </c>
      <c r="O58" s="73">
        <v>3.2210000000000001</v>
      </c>
      <c r="P58" s="73">
        <v>4.0175970000000003</v>
      </c>
      <c r="Q58" s="106">
        <v>1.6646510679271</v>
      </c>
      <c r="R58" s="139">
        <v>2.532</v>
      </c>
      <c r="S58" s="38">
        <f t="shared" si="1"/>
        <v>3.0802780438639172</v>
      </c>
      <c r="T58" s="38">
        <f t="shared" si="2"/>
        <v>0.71491429879675195</v>
      </c>
    </row>
    <row r="59" spans="1:20" s="2" customFormat="1" ht="15" customHeight="1">
      <c r="A59" s="14">
        <v>1994</v>
      </c>
      <c r="B59" s="127">
        <f t="shared" si="0"/>
        <v>1.5629799564014626</v>
      </c>
      <c r="C59" s="38"/>
      <c r="D59" s="138">
        <v>2.8990999999999998</v>
      </c>
      <c r="E59" s="106">
        <v>2.4812037869800001</v>
      </c>
      <c r="F59" s="106">
        <v>1.83778</v>
      </c>
      <c r="G59" s="73">
        <v>0.90015500000000004</v>
      </c>
      <c r="H59" s="73">
        <v>1.182847</v>
      </c>
      <c r="I59" s="126">
        <v>1.9947999999999999</v>
      </c>
      <c r="J59" s="106">
        <v>2.0775399999999999</v>
      </c>
      <c r="K59" s="106">
        <v>-0.24232200000000001</v>
      </c>
      <c r="L59" s="126">
        <v>0.783412361</v>
      </c>
      <c r="M59" s="106">
        <v>0.66464753992600001</v>
      </c>
      <c r="N59" s="106">
        <v>2.33857345581055</v>
      </c>
      <c r="O59" s="73">
        <v>1.6160000000000001</v>
      </c>
      <c r="P59" s="73">
        <v>1.698752</v>
      </c>
      <c r="Q59" s="106">
        <v>0.80321020230539097</v>
      </c>
      <c r="R59" s="139">
        <v>2.4089999999999998</v>
      </c>
      <c r="S59" s="38">
        <f t="shared" si="1"/>
        <v>1.5629799564014626</v>
      </c>
      <c r="T59" s="38">
        <f t="shared" si="2"/>
        <v>0.82980229679370343</v>
      </c>
    </row>
    <row r="60" spans="1:20" s="2" customFormat="1" ht="15" customHeight="1">
      <c r="A60" s="14">
        <v>1995</v>
      </c>
      <c r="B60" s="127">
        <f t="shared" si="0"/>
        <v>1.8673863875418542</v>
      </c>
      <c r="C60" s="38"/>
      <c r="D60" s="138">
        <v>3.1608999999999998</v>
      </c>
      <c r="E60" s="106">
        <v>1.9939112834799999</v>
      </c>
      <c r="F60" s="106">
        <v>1.9950600000000001</v>
      </c>
      <c r="G60" s="73">
        <v>1.6742859999999999</v>
      </c>
      <c r="H60" s="73">
        <v>1.3454470000000001</v>
      </c>
      <c r="I60" s="126">
        <v>3.2734999999999999</v>
      </c>
      <c r="J60" s="106">
        <v>2.0643600000000002</v>
      </c>
      <c r="K60" s="106">
        <v>1.28851</v>
      </c>
      <c r="L60" s="126">
        <v>0.629839857</v>
      </c>
      <c r="M60" s="106">
        <v>0.16601317136300001</v>
      </c>
      <c r="N60" s="106">
        <v>2.3244044780731201</v>
      </c>
      <c r="O60" s="73">
        <v>1.7669999999999999</v>
      </c>
      <c r="P60" s="73">
        <v>2.2307920000000001</v>
      </c>
      <c r="Q60" s="106">
        <v>2.1747720232116898</v>
      </c>
      <c r="R60" s="139">
        <v>1.9219999999999999</v>
      </c>
      <c r="S60" s="38">
        <f t="shared" si="1"/>
        <v>1.8673863875418542</v>
      </c>
      <c r="T60" s="38">
        <f t="shared" si="2"/>
        <v>0.78489551024625936</v>
      </c>
    </row>
    <row r="61" spans="1:20" s="2" customFormat="1" ht="15" customHeight="1">
      <c r="A61" s="14">
        <v>1996</v>
      </c>
      <c r="B61" s="127">
        <f t="shared" si="0"/>
        <v>3.4092190050666145</v>
      </c>
      <c r="C61" s="38"/>
      <c r="D61" s="138">
        <v>4.7603999999999997</v>
      </c>
      <c r="E61" s="106">
        <v>4.6689964670200004</v>
      </c>
      <c r="F61" s="106">
        <v>3.1722700000000001</v>
      </c>
      <c r="G61" s="73">
        <v>2.0062489999999999</v>
      </c>
      <c r="H61" s="73">
        <v>2.777647</v>
      </c>
      <c r="I61" s="126">
        <v>3.4679000000000002</v>
      </c>
      <c r="J61" s="106">
        <v>3.4241100000000002</v>
      </c>
      <c r="K61" s="106">
        <v>4.6522100000000002</v>
      </c>
      <c r="L61" s="126">
        <v>2.4004686799999999</v>
      </c>
      <c r="M61" s="106">
        <v>2.8666033511500002</v>
      </c>
      <c r="N61" s="106">
        <v>3.1132719516754199</v>
      </c>
      <c r="O61" s="73">
        <v>3.702</v>
      </c>
      <c r="P61" s="73">
        <v>3.8849809999999998</v>
      </c>
      <c r="Q61" s="106">
        <v>2.75017762615379</v>
      </c>
      <c r="R61" s="139">
        <v>3.4910000000000001</v>
      </c>
      <c r="S61" s="38">
        <f t="shared" si="1"/>
        <v>3.4092190050666145</v>
      </c>
      <c r="T61" s="38">
        <f t="shared" si="2"/>
        <v>0.79738997128032063</v>
      </c>
    </row>
    <row r="62" spans="1:20" s="2" customFormat="1" ht="15" customHeight="1">
      <c r="A62" s="14">
        <v>1997</v>
      </c>
      <c r="B62" s="127">
        <f t="shared" si="0"/>
        <v>3.0193060532434877</v>
      </c>
      <c r="C62" s="38"/>
      <c r="D62" s="138">
        <v>3.7441</v>
      </c>
      <c r="E62" s="106">
        <v>2.9785896065599999</v>
      </c>
      <c r="F62" s="106">
        <v>2.2891900000000001</v>
      </c>
      <c r="G62" s="73">
        <v>2.0995529999999998</v>
      </c>
      <c r="H62" s="73">
        <v>2.458447</v>
      </c>
      <c r="I62" s="126">
        <v>3.8437000000000001</v>
      </c>
      <c r="J62" s="106">
        <v>3.79678</v>
      </c>
      <c r="K62" s="106">
        <v>2.78729</v>
      </c>
      <c r="L62" s="126">
        <v>3.0824338080000002</v>
      </c>
      <c r="M62" s="106">
        <v>2.2790175922999998</v>
      </c>
      <c r="N62" s="106">
        <v>3.22024273872375</v>
      </c>
      <c r="O62" s="73">
        <v>2.972</v>
      </c>
      <c r="P62" s="73">
        <v>3.2450040000000002</v>
      </c>
      <c r="Q62" s="106">
        <v>3.3152430530685599</v>
      </c>
      <c r="R62" s="139">
        <v>3.1779999999999999</v>
      </c>
      <c r="S62" s="38">
        <f t="shared" si="1"/>
        <v>3.0193060532434877</v>
      </c>
      <c r="T62" s="38">
        <f t="shared" si="2"/>
        <v>0.53645827679863678</v>
      </c>
    </row>
    <row r="63" spans="1:20" s="2" customFormat="1" ht="15" customHeight="1">
      <c r="A63" s="14">
        <v>1998</v>
      </c>
      <c r="B63" s="127">
        <f t="shared" si="0"/>
        <v>1.6537552593281706</v>
      </c>
      <c r="C63" s="38"/>
      <c r="D63" s="138">
        <v>2.0419999999999998</v>
      </c>
      <c r="E63" s="106">
        <v>2.9051683506899999</v>
      </c>
      <c r="F63" s="106">
        <v>1.6531400000000001</v>
      </c>
      <c r="G63" s="73">
        <v>1.5118910000000001</v>
      </c>
      <c r="H63" s="73">
        <v>0.23594699999999999</v>
      </c>
      <c r="I63" s="126">
        <v>3.6934</v>
      </c>
      <c r="J63" s="106">
        <v>1.24376</v>
      </c>
      <c r="K63" s="106">
        <v>0.60744600000000004</v>
      </c>
      <c r="L63" s="126">
        <v>-1.8884285000000001E-2</v>
      </c>
      <c r="M63" s="106">
        <v>1.13619548715</v>
      </c>
      <c r="N63" s="106">
        <v>1.71754145622253</v>
      </c>
      <c r="O63" s="73">
        <v>1.6240000000000001</v>
      </c>
      <c r="P63" s="73">
        <v>2.2908170000000001</v>
      </c>
      <c r="Q63" s="106">
        <v>1.9849068808600301</v>
      </c>
      <c r="R63" s="139">
        <v>2.1789999999999998</v>
      </c>
      <c r="S63" s="38">
        <f t="shared" si="1"/>
        <v>1.6537552593281706</v>
      </c>
      <c r="T63" s="38">
        <f t="shared" si="2"/>
        <v>0.9320951657629738</v>
      </c>
    </row>
    <row r="64" spans="1:20" s="2" customFormat="1" ht="15" customHeight="1">
      <c r="A64" s="14">
        <v>1999</v>
      </c>
      <c r="B64" s="127">
        <f t="shared" si="0"/>
        <v>3.576974900756984</v>
      </c>
      <c r="C64" s="38"/>
      <c r="D64" s="138">
        <v>5.3505000000000003</v>
      </c>
      <c r="E64" s="106">
        <v>3.95781900316</v>
      </c>
      <c r="F64" s="106">
        <v>2.4157500000000001</v>
      </c>
      <c r="G64" s="73">
        <v>3.3106270000000002</v>
      </c>
      <c r="H64" s="73">
        <v>3.440947</v>
      </c>
      <c r="I64" s="126">
        <v>2.8062999999999998</v>
      </c>
      <c r="J64" s="106">
        <v>3.77122</v>
      </c>
      <c r="K64" s="106">
        <v>3.3950399999999998</v>
      </c>
      <c r="L64" s="126">
        <v>3.0892349139999999</v>
      </c>
      <c r="M64" s="106">
        <v>3.0278021533100001</v>
      </c>
      <c r="N64" s="106">
        <v>3.7214004993438698</v>
      </c>
      <c r="O64" s="73">
        <v>4.5090000000000003</v>
      </c>
      <c r="P64" s="73">
        <v>3.9918360000000002</v>
      </c>
      <c r="Q64" s="106">
        <v>2.1801469415408801</v>
      </c>
      <c r="R64" s="139">
        <v>4.6870000000000003</v>
      </c>
      <c r="S64" s="38">
        <f t="shared" si="1"/>
        <v>3.576974900756984</v>
      </c>
      <c r="T64" s="38">
        <f t="shared" si="2"/>
        <v>0.82371100037650935</v>
      </c>
    </row>
    <row r="65" spans="1:20" s="2" customFormat="1" ht="15" customHeight="1">
      <c r="A65" s="14">
        <v>2000</v>
      </c>
      <c r="B65" s="127">
        <f t="shared" si="0"/>
        <v>3.9851876185353707</v>
      </c>
      <c r="C65" s="38"/>
      <c r="D65" s="138">
        <v>4.4798</v>
      </c>
      <c r="E65" s="106">
        <v>5.91637016518</v>
      </c>
      <c r="F65" s="106">
        <v>2.84538</v>
      </c>
      <c r="G65" s="73">
        <v>2.9177740000000001</v>
      </c>
      <c r="H65" s="73">
        <v>3.2502469999999999</v>
      </c>
      <c r="I65" s="126">
        <v>3.8039000000000001</v>
      </c>
      <c r="J65" s="106">
        <v>5.1894</v>
      </c>
      <c r="K65" s="106">
        <v>4.0698100000000004</v>
      </c>
      <c r="L65" s="126">
        <v>3.691814827</v>
      </c>
      <c r="M65" s="106">
        <v>3.4819361733999998</v>
      </c>
      <c r="N65" s="106">
        <v>4.1385908126831099</v>
      </c>
      <c r="O65" s="73">
        <v>4.5030000000000001</v>
      </c>
      <c r="P65" s="73">
        <v>4.4714499999999999</v>
      </c>
      <c r="Q65" s="106">
        <v>2.3033412997674501</v>
      </c>
      <c r="R65" s="139">
        <v>4.7149999999999999</v>
      </c>
      <c r="S65" s="38">
        <f t="shared" si="1"/>
        <v>3.9851876185353707</v>
      </c>
      <c r="T65" s="38">
        <f t="shared" si="2"/>
        <v>0.91911580942884585</v>
      </c>
    </row>
    <row r="66" spans="1:20" s="2" customFormat="1" ht="15" customHeight="1">
      <c r="A66" s="14">
        <v>2001</v>
      </c>
      <c r="B66" s="127">
        <f t="shared" si="0"/>
        <v>2.3487293988659181</v>
      </c>
      <c r="C66" s="38"/>
      <c r="D66" s="138">
        <v>3.3178999999999998</v>
      </c>
      <c r="E66" s="106">
        <v>3.9988980968000001</v>
      </c>
      <c r="F66" s="106">
        <v>1.83687</v>
      </c>
      <c r="G66" s="73">
        <v>1.6376459999999999</v>
      </c>
      <c r="H66" s="73">
        <v>1.8431470000000001</v>
      </c>
      <c r="I66" s="126">
        <v>2.9914000000000001</v>
      </c>
      <c r="J66" s="106">
        <v>3.1281099999999999</v>
      </c>
      <c r="K66" s="106">
        <v>1.04792</v>
      </c>
      <c r="L66" s="126">
        <v>1.6553437360000001</v>
      </c>
      <c r="M66" s="106">
        <v>0.94787065410799998</v>
      </c>
      <c r="N66" s="106">
        <v>2.6918380260467498</v>
      </c>
      <c r="O66" s="73">
        <v>1.766</v>
      </c>
      <c r="P66" s="73">
        <v>2.5608029999999999</v>
      </c>
      <c r="Q66" s="106">
        <v>2.06619447003402</v>
      </c>
      <c r="R66" s="139">
        <v>3.7410000000000001</v>
      </c>
      <c r="S66" s="38">
        <f t="shared" si="1"/>
        <v>2.3487293988659181</v>
      </c>
      <c r="T66" s="38">
        <f t="shared" si="2"/>
        <v>0.90781315680312447</v>
      </c>
    </row>
    <row r="67" spans="1:20" s="2" customFormat="1" ht="15" customHeight="1">
      <c r="A67" s="14">
        <v>2002</v>
      </c>
      <c r="B67" s="127">
        <f t="shared" si="0"/>
        <v>0.87998355971346276</v>
      </c>
      <c r="C67" s="38"/>
      <c r="D67" s="138">
        <v>3.0032000000000001</v>
      </c>
      <c r="E67" s="106">
        <v>1.25719286528</v>
      </c>
      <c r="F67" s="106">
        <v>1.6064099999999999</v>
      </c>
      <c r="G67" s="73">
        <v>1.3418159999999999</v>
      </c>
      <c r="H67" s="73">
        <v>0.96374700000000002</v>
      </c>
      <c r="I67" s="126">
        <v>1.1747000000000001</v>
      </c>
      <c r="J67" s="106">
        <v>0.64263800000000004</v>
      </c>
      <c r="K67" s="106">
        <v>-0.82525800000000005</v>
      </c>
      <c r="L67" s="126">
        <v>5.4335250000000002E-2</v>
      </c>
      <c r="M67" s="106">
        <v>-0.741571503129</v>
      </c>
      <c r="N67" s="106">
        <v>1.4198368787765501</v>
      </c>
      <c r="O67" s="73">
        <v>0.498</v>
      </c>
      <c r="P67" s="73">
        <v>1.67506</v>
      </c>
      <c r="Q67" s="106">
        <v>-0.220353095225607</v>
      </c>
      <c r="R67" s="139">
        <v>1.35</v>
      </c>
      <c r="S67" s="38">
        <f t="shared" si="1"/>
        <v>0.87998355971346276</v>
      </c>
      <c r="T67" s="38">
        <f t="shared" si="2"/>
        <v>0.97507835677444521</v>
      </c>
    </row>
    <row r="68" spans="1:20" s="2" customFormat="1" ht="15" customHeight="1">
      <c r="A68" s="14">
        <v>2003</v>
      </c>
      <c r="B68" s="127">
        <f t="shared" si="0"/>
        <v>2.4900647014151707</v>
      </c>
      <c r="C68" s="38"/>
      <c r="D68" s="138">
        <v>4.0857000000000001</v>
      </c>
      <c r="E68" s="106">
        <v>3.3594555164200002</v>
      </c>
      <c r="F68" s="106">
        <v>2.4481700000000002</v>
      </c>
      <c r="G68" s="73">
        <v>2.612406</v>
      </c>
      <c r="H68" s="73">
        <v>2.101947</v>
      </c>
      <c r="I68" s="126">
        <v>4.3042999999999996</v>
      </c>
      <c r="J68" s="106">
        <v>1.7731600000000001</v>
      </c>
      <c r="K68" s="106">
        <v>0.97367400000000004</v>
      </c>
      <c r="L68" s="126">
        <v>1.0811724949999999</v>
      </c>
      <c r="M68" s="106">
        <v>0.18196933903500001</v>
      </c>
      <c r="N68" s="106">
        <v>3.2637965679168701</v>
      </c>
      <c r="O68" s="73">
        <v>2.6760000000000002</v>
      </c>
      <c r="P68" s="73">
        <v>3.0697730000000001</v>
      </c>
      <c r="Q68" s="106">
        <v>2.8724466028556899</v>
      </c>
      <c r="R68" s="139">
        <v>2.5470000000000002</v>
      </c>
      <c r="S68" s="38">
        <f t="shared" si="1"/>
        <v>2.4900647014151707</v>
      </c>
      <c r="T68" s="38">
        <f t="shared" si="2"/>
        <v>1.0956011068372142</v>
      </c>
    </row>
    <row r="69" spans="1:20" s="2" customFormat="1" ht="15" customHeight="1">
      <c r="A69" s="14">
        <v>2004</v>
      </c>
      <c r="B69" s="127">
        <f t="shared" si="0"/>
        <v>3.7545491060044767</v>
      </c>
      <c r="C69" s="38"/>
      <c r="D69" s="138">
        <v>5.2408999999999999</v>
      </c>
      <c r="E69" s="106">
        <v>5.0464510246399996</v>
      </c>
      <c r="F69" s="106">
        <v>3.2809699999999999</v>
      </c>
      <c r="G69" s="73">
        <v>2.9470116000000002</v>
      </c>
      <c r="H69" s="73">
        <v>3.436347</v>
      </c>
      <c r="I69" s="126">
        <v>5.1172000000000004</v>
      </c>
      <c r="J69" s="106">
        <v>4.1644699999999997</v>
      </c>
      <c r="K69" s="106">
        <v>4.1433900000000001</v>
      </c>
      <c r="L69" s="126">
        <v>3.1351490740000001</v>
      </c>
      <c r="M69" s="106">
        <v>2.1963812303100001</v>
      </c>
      <c r="N69" s="106">
        <v>4.5427508354187003</v>
      </c>
      <c r="O69" s="73">
        <v>3.13</v>
      </c>
      <c r="P69" s="73">
        <v>3.589064</v>
      </c>
      <c r="Q69" s="106">
        <v>2.3261518256984499</v>
      </c>
      <c r="R69" s="139">
        <v>4.0220000000000002</v>
      </c>
      <c r="S69" s="38">
        <f t="shared" si="1"/>
        <v>3.7545491060044767</v>
      </c>
      <c r="T69" s="38">
        <f t="shared" si="2"/>
        <v>0.93073616497920886</v>
      </c>
    </row>
    <row r="70" spans="1:20" s="2" customFormat="1" ht="15" customHeight="1">
      <c r="A70" s="14">
        <v>2005</v>
      </c>
      <c r="B70" s="127">
        <f t="shared" si="0"/>
        <v>2.0372586456281239</v>
      </c>
      <c r="C70" s="38"/>
      <c r="D70" s="138">
        <v>2.8771</v>
      </c>
      <c r="E70" s="106">
        <v>2.35531512313</v>
      </c>
      <c r="F70" s="106">
        <v>2.08561</v>
      </c>
      <c r="G70" s="73">
        <v>2.7324391000000001</v>
      </c>
      <c r="H70" s="73">
        <v>1.705147</v>
      </c>
      <c r="I70" s="126">
        <v>4.3795999999999999</v>
      </c>
      <c r="J70" s="106">
        <v>2.9294099999999998</v>
      </c>
      <c r="K70" s="106">
        <v>0.39606799999999998</v>
      </c>
      <c r="L70" s="126">
        <v>1.080189192</v>
      </c>
      <c r="M70" s="106">
        <v>0.12254797157900001</v>
      </c>
      <c r="N70" s="106">
        <v>3.0784113407135001</v>
      </c>
      <c r="O70" s="73">
        <v>1.306</v>
      </c>
      <c r="P70" s="73">
        <v>2.0943939999999999</v>
      </c>
      <c r="Q70" s="106">
        <v>1.3526479569993599</v>
      </c>
      <c r="R70" s="139">
        <v>2.0640000000000001</v>
      </c>
      <c r="S70" s="38">
        <f t="shared" si="1"/>
        <v>2.0372586456281239</v>
      </c>
      <c r="T70" s="38">
        <f t="shared" si="2"/>
        <v>1.0662056546584373</v>
      </c>
    </row>
    <row r="71" spans="1:20" s="2" customFormat="1" ht="15" customHeight="1">
      <c r="A71" s="14">
        <v>2006</v>
      </c>
      <c r="B71" s="127">
        <f t="shared" si="0"/>
        <v>3.3628538814121702</v>
      </c>
      <c r="C71" s="38"/>
      <c r="D71" s="138">
        <v>4.4641999999999999</v>
      </c>
      <c r="E71" s="106">
        <v>3.5872064900299998</v>
      </c>
      <c r="F71" s="106">
        <v>2.4350700000000001</v>
      </c>
      <c r="G71" s="73">
        <v>3.5061770000000001</v>
      </c>
      <c r="H71" s="73">
        <v>2.7998470000000002</v>
      </c>
      <c r="I71" s="126">
        <v>3.8243</v>
      </c>
      <c r="J71" s="106">
        <v>3.9277799999999998</v>
      </c>
      <c r="K71" s="106">
        <v>2.6855099999999998</v>
      </c>
      <c r="L71" s="126">
        <v>2.3379130269999999</v>
      </c>
      <c r="M71" s="106">
        <v>2.2708024892599998</v>
      </c>
      <c r="N71" s="106">
        <v>4.4002966880798304</v>
      </c>
      <c r="O71" s="73">
        <v>3.407</v>
      </c>
      <c r="P71" s="73">
        <v>3.3471739999999999</v>
      </c>
      <c r="Q71" s="106">
        <v>3.6365315268127199</v>
      </c>
      <c r="R71" s="139">
        <v>3.8130000000000002</v>
      </c>
      <c r="S71" s="38">
        <f t="shared" si="1"/>
        <v>3.3628538814121702</v>
      </c>
      <c r="T71" s="38">
        <f t="shared" si="2"/>
        <v>0.68564133628152824</v>
      </c>
    </row>
    <row r="72" spans="1:20" s="2" customFormat="1" ht="15" customHeight="1">
      <c r="A72" s="14">
        <v>2007</v>
      </c>
      <c r="B72" s="127">
        <f t="shared" si="0"/>
        <v>3.1754194468972674</v>
      </c>
      <c r="C72" s="38"/>
      <c r="D72" s="138">
        <v>5.1055000000000001</v>
      </c>
      <c r="E72" s="106">
        <v>5.3098681595599997</v>
      </c>
      <c r="F72" s="106">
        <v>2.1279599999999999</v>
      </c>
      <c r="G72" s="73">
        <v>3.3395421999999999</v>
      </c>
      <c r="H72" s="73">
        <v>2.718747</v>
      </c>
      <c r="I72" s="126">
        <v>5.0106000000000002</v>
      </c>
      <c r="J72" s="106">
        <v>4.4417600000000004</v>
      </c>
      <c r="K72" s="106">
        <v>1.6766000000000001</v>
      </c>
      <c r="L72" s="126">
        <v>1.4416274570000001</v>
      </c>
      <c r="M72" s="106">
        <v>0.72409287498499997</v>
      </c>
      <c r="N72" s="106">
        <v>3.9065067768096902</v>
      </c>
      <c r="O72" s="73">
        <v>3.024</v>
      </c>
      <c r="P72" s="73">
        <v>3.4025439999999998</v>
      </c>
      <c r="Q72" s="106">
        <v>1.1609432351043201</v>
      </c>
      <c r="R72" s="139">
        <v>4.2409999999999997</v>
      </c>
      <c r="S72" s="38">
        <f t="shared" si="1"/>
        <v>3.1754194468972674</v>
      </c>
      <c r="T72" s="38">
        <f t="shared" si="2"/>
        <v>1.452568308925253</v>
      </c>
    </row>
    <row r="73" spans="1:20" s="2" customFormat="1" ht="15" customHeight="1">
      <c r="A73" s="14">
        <v>2008</v>
      </c>
      <c r="B73" s="127">
        <f t="shared" si="0"/>
        <v>3.9964111938594131</v>
      </c>
      <c r="C73" s="38"/>
      <c r="D73" s="138">
        <v>5.6205999999999996</v>
      </c>
      <c r="E73" s="106">
        <v>6.1862187648200004</v>
      </c>
      <c r="F73" s="106">
        <v>3.0324200000000001</v>
      </c>
      <c r="G73" s="73">
        <v>3.2094830000000001</v>
      </c>
      <c r="H73" s="73">
        <v>3.7198470000000001</v>
      </c>
      <c r="I73" s="126">
        <v>4.1412000000000004</v>
      </c>
      <c r="J73" s="106">
        <v>4.9663599999999999</v>
      </c>
      <c r="K73" s="106">
        <v>4.6226099999999999</v>
      </c>
      <c r="L73" s="126">
        <v>2.7767908829999999</v>
      </c>
      <c r="M73" s="106">
        <v>2.6398976415600002</v>
      </c>
      <c r="N73" s="106">
        <v>4.63024950027466</v>
      </c>
      <c r="O73" s="73">
        <v>3.6259999999999999</v>
      </c>
      <c r="P73" s="73">
        <v>4.0288510000000004</v>
      </c>
      <c r="Q73" s="106">
        <v>2.0826401182365299</v>
      </c>
      <c r="R73" s="139">
        <v>4.6630000000000003</v>
      </c>
      <c r="S73" s="38">
        <f t="shared" si="1"/>
        <v>3.9964111938594131</v>
      </c>
      <c r="T73" s="38">
        <f t="shared" si="2"/>
        <v>1.1071473717575804</v>
      </c>
    </row>
    <row r="74" spans="1:20" s="2" customFormat="1" ht="15" customHeight="1">
      <c r="A74" s="14">
        <v>2009</v>
      </c>
      <c r="B74" s="127">
        <f t="shared" si="0"/>
        <v>3.0931161509079761</v>
      </c>
      <c r="C74" s="38"/>
      <c r="D74" s="138">
        <v>4.6524000000000001</v>
      </c>
      <c r="E74" s="106">
        <v>4.7466925242800002</v>
      </c>
      <c r="F74" s="106">
        <v>2.8715600000000001</v>
      </c>
      <c r="G74" s="73">
        <v>2.6411169999999999</v>
      </c>
      <c r="H74" s="73">
        <v>2.5589469999999999</v>
      </c>
      <c r="I74" s="126">
        <v>3.4657</v>
      </c>
      <c r="J74" s="106">
        <v>3.5023599999999999</v>
      </c>
      <c r="K74" s="106">
        <v>2.1235200000000001</v>
      </c>
      <c r="L74" s="126">
        <v>3.1848859100000002</v>
      </c>
      <c r="M74" s="106">
        <v>2.0456555159700001</v>
      </c>
      <c r="N74" s="106">
        <v>3.5079159736633301</v>
      </c>
      <c r="O74" s="73">
        <v>1.8049999999999999</v>
      </c>
      <c r="P74" s="73">
        <v>3.1945950000000001</v>
      </c>
      <c r="Q74" s="106">
        <v>2.3173933397063098</v>
      </c>
      <c r="R74" s="139">
        <v>3.7789999999999999</v>
      </c>
      <c r="S74" s="38">
        <f t="shared" si="1"/>
        <v>3.0931161509079761</v>
      </c>
      <c r="T74" s="38">
        <f t="shared" si="2"/>
        <v>0.85518816674049469</v>
      </c>
    </row>
    <row r="75" spans="1:20" s="2" customFormat="1" ht="15" customHeight="1">
      <c r="A75" s="14">
        <v>2010</v>
      </c>
      <c r="B75" s="127">
        <f t="shared" si="0"/>
        <v>3.0409102359247533</v>
      </c>
      <c r="C75" s="38"/>
      <c r="D75" s="138">
        <v>3.7803</v>
      </c>
      <c r="E75" s="106">
        <v>4.3295957036299999</v>
      </c>
      <c r="F75" s="106">
        <v>2.03728</v>
      </c>
      <c r="G75" s="73">
        <v>2.8317830000000002</v>
      </c>
      <c r="H75" s="73">
        <v>1.9152469999999999</v>
      </c>
      <c r="I75" s="126">
        <v>2.9912000000000001</v>
      </c>
      <c r="J75" s="106">
        <v>2.39263</v>
      </c>
      <c r="K75" s="106">
        <v>4.0014200000000004</v>
      </c>
      <c r="L75" s="126">
        <v>2.283441082</v>
      </c>
      <c r="M75" s="106">
        <v>0.83766064404899998</v>
      </c>
      <c r="N75" s="106">
        <v>3.2926912307739298</v>
      </c>
      <c r="O75" s="73">
        <v>3.7160000000000002</v>
      </c>
      <c r="P75" s="73">
        <v>3.2935449999999999</v>
      </c>
      <c r="Q75" s="106">
        <v>3.9438598784183698</v>
      </c>
      <c r="R75" s="139">
        <v>3.9670000000000001</v>
      </c>
      <c r="S75" s="38">
        <f t="shared" si="1"/>
        <v>3.0409102359247533</v>
      </c>
      <c r="T75" s="38">
        <f t="shared" si="2"/>
        <v>0.95060833795357691</v>
      </c>
    </row>
    <row r="76" spans="1:20" s="2" customFormat="1" ht="15" customHeight="1">
      <c r="A76" s="14">
        <v>2011</v>
      </c>
      <c r="B76" s="127">
        <f t="shared" si="0"/>
        <v>3.9818736699866535</v>
      </c>
      <c r="C76" s="38"/>
      <c r="D76" s="138">
        <v>6.3532000000000002</v>
      </c>
      <c r="E76" s="106">
        <v>3.4193875341200002</v>
      </c>
      <c r="F76" s="106">
        <v>2.5882700000000001</v>
      </c>
      <c r="G76" s="73">
        <v>3.1612263</v>
      </c>
      <c r="H76" s="73">
        <v>3.7322470000000001</v>
      </c>
      <c r="I76" s="126">
        <v>3.1215999999999999</v>
      </c>
      <c r="J76" s="106">
        <v>4.7151699999999996</v>
      </c>
      <c r="K76" s="106">
        <v>4.4108999999999998</v>
      </c>
      <c r="L76" s="126">
        <v>3.852310025</v>
      </c>
      <c r="M76" s="106">
        <v>2.0139733226300001</v>
      </c>
      <c r="N76" s="106">
        <v>4.6221785545349103</v>
      </c>
      <c r="O76" s="73">
        <v>4.5919999999999996</v>
      </c>
      <c r="P76" s="73">
        <v>4.5163330000000004</v>
      </c>
      <c r="Q76" s="106">
        <v>3.02030931351488</v>
      </c>
      <c r="R76" s="139">
        <v>5.609</v>
      </c>
      <c r="S76" s="38">
        <f t="shared" si="1"/>
        <v>3.9818736699866535</v>
      </c>
      <c r="T76" s="38">
        <f t="shared" si="2"/>
        <v>1.1138162551126716</v>
      </c>
    </row>
    <row r="77" spans="1:20" s="2" customFormat="1">
      <c r="A77" s="14">
        <v>2012</v>
      </c>
      <c r="B77" s="127">
        <f t="shared" si="0"/>
        <v>2.0808425135052064</v>
      </c>
      <c r="C77" s="38"/>
      <c r="D77" s="138">
        <v>3.9192</v>
      </c>
      <c r="E77" s="106">
        <v>2.5318534333299998</v>
      </c>
      <c r="F77" s="106">
        <v>0.64163099999999995</v>
      </c>
      <c r="G77" s="73">
        <v>2.5617350000000001</v>
      </c>
      <c r="H77" s="73">
        <v>1.8464469999999999</v>
      </c>
      <c r="I77" s="126">
        <v>1.296</v>
      </c>
      <c r="J77" s="106">
        <v>2.3187700000000002</v>
      </c>
      <c r="K77" s="106">
        <v>0.71395399999999998</v>
      </c>
      <c r="L77" s="126">
        <v>1.592857269</v>
      </c>
      <c r="M77" s="106">
        <v>0.60532285313800005</v>
      </c>
      <c r="N77" s="106">
        <v>3.1222608089446999</v>
      </c>
      <c r="O77" s="73">
        <v>1.8520000000000001</v>
      </c>
      <c r="P77" s="73">
        <v>2.2337820000000002</v>
      </c>
      <c r="Q77" s="106">
        <v>1.8978243381654001</v>
      </c>
      <c r="R77" s="139">
        <v>4.0789999999999997</v>
      </c>
      <c r="S77" s="38">
        <f t="shared" si="1"/>
        <v>2.0808425135052064</v>
      </c>
      <c r="T77" s="38">
        <f t="shared" si="2"/>
        <v>1.0354772650323172</v>
      </c>
    </row>
    <row r="78" spans="1:20" s="2" customFormat="1">
      <c r="A78" s="14">
        <v>2013</v>
      </c>
      <c r="B78" s="127">
        <f t="shared" si="0"/>
        <v>3.1959674514432028</v>
      </c>
      <c r="C78" s="15"/>
      <c r="D78" s="138">
        <v>5.2712000000000003</v>
      </c>
      <c r="E78" s="106">
        <v>4.2132299154000004</v>
      </c>
      <c r="F78" s="106">
        <v>3.1302400000000001</v>
      </c>
      <c r="G78" s="73">
        <v>2.9770527000000002</v>
      </c>
      <c r="H78" s="73">
        <v>3.0505469999999999</v>
      </c>
      <c r="I78" s="126">
        <v>3.5287000000000002</v>
      </c>
      <c r="J78" s="106">
        <v>2.5539900000000002</v>
      </c>
      <c r="K78" s="106">
        <v>3.25989</v>
      </c>
      <c r="L78" s="126">
        <v>3.2062611749999999</v>
      </c>
      <c r="M78" s="106">
        <v>1.76964023744</v>
      </c>
      <c r="N78" s="106">
        <v>3.1200945377349898</v>
      </c>
      <c r="O78" s="73">
        <v>2.6160000000000001</v>
      </c>
      <c r="P78" s="73">
        <v>3.3250609999999998</v>
      </c>
      <c r="Q78" s="106">
        <v>2.14260520607306</v>
      </c>
      <c r="R78" s="139">
        <v>3.7749999999999999</v>
      </c>
      <c r="S78" s="38">
        <f t="shared" si="1"/>
        <v>3.1959674514432028</v>
      </c>
      <c r="T78" s="38">
        <f t="shared" si="2"/>
        <v>0.80746046742601407</v>
      </c>
    </row>
    <row r="79" spans="1:20">
      <c r="A79" s="77">
        <v>2014</v>
      </c>
      <c r="B79" s="127">
        <f t="shared" si="0"/>
        <v>3.6581614289171003</v>
      </c>
      <c r="C79" s="107"/>
      <c r="D79" s="138">
        <v>5.6325000000000003</v>
      </c>
      <c r="E79" s="106">
        <v>3.3266836778800002</v>
      </c>
      <c r="F79" s="106">
        <v>3.57958</v>
      </c>
      <c r="G79" s="73">
        <v>3.603227</v>
      </c>
      <c r="H79" s="73">
        <v>3.093947</v>
      </c>
      <c r="I79" s="126">
        <v>3.2006000000000001</v>
      </c>
      <c r="J79" s="106">
        <v>3.14819</v>
      </c>
      <c r="K79" s="106">
        <v>3.4329299999999998</v>
      </c>
      <c r="L79" s="126">
        <v>4.1434487750000004</v>
      </c>
      <c r="M79" s="106">
        <v>2.0979606068500001</v>
      </c>
      <c r="N79" s="106">
        <v>4.3218088150024396</v>
      </c>
      <c r="O79" s="73">
        <v>3.3610000000000002</v>
      </c>
      <c r="P79" s="73">
        <v>3.666471</v>
      </c>
      <c r="Q79" s="106">
        <v>3.1780745590240702</v>
      </c>
      <c r="R79" s="139">
        <v>5.0860000000000003</v>
      </c>
      <c r="S79" s="38">
        <f t="shared" si="1"/>
        <v>3.6581614289171003</v>
      </c>
      <c r="T79" s="38">
        <f t="shared" si="2"/>
        <v>0.82959115155568885</v>
      </c>
    </row>
    <row r="80" spans="1:20">
      <c r="A80" s="77">
        <v>2015</v>
      </c>
      <c r="B80" s="127">
        <f t="shared" si="0"/>
        <v>1.4979022153702608</v>
      </c>
      <c r="C80" s="107"/>
      <c r="D80" s="138">
        <v>3.7387000000000001</v>
      </c>
      <c r="E80" s="106">
        <v>0.168740128504</v>
      </c>
      <c r="F80" s="106">
        <v>0.73069499999999998</v>
      </c>
      <c r="G80" s="73">
        <v>1.988872</v>
      </c>
      <c r="H80" s="73">
        <v>1.4920469999999999</v>
      </c>
      <c r="I80" s="126">
        <v>1.7432000000000001</v>
      </c>
      <c r="J80" s="106">
        <v>0.92788700000000002</v>
      </c>
      <c r="K80" s="106">
        <v>-0.59991799999999995</v>
      </c>
      <c r="L80" s="126">
        <v>2.0746819250000001</v>
      </c>
      <c r="M80" s="106">
        <v>-0.75835146896299999</v>
      </c>
      <c r="N80" s="106">
        <v>2.9902508258819598</v>
      </c>
      <c r="O80" s="73">
        <v>0.91500000000000004</v>
      </c>
      <c r="P80" s="73">
        <v>1.688407</v>
      </c>
      <c r="Q80" s="106">
        <v>2.38232182013095</v>
      </c>
      <c r="R80" s="139">
        <v>2.9860000000000002</v>
      </c>
      <c r="S80" s="38">
        <f t="shared" si="1"/>
        <v>1.4979022153702608</v>
      </c>
      <c r="T80" s="38">
        <f t="shared" si="2"/>
        <v>1.2497102893689762</v>
      </c>
    </row>
    <row r="81" spans="1:20">
      <c r="A81" s="77">
        <v>2016</v>
      </c>
      <c r="B81" s="127">
        <f t="shared" si="0"/>
        <v>2.7280358492916101</v>
      </c>
      <c r="C81" s="107"/>
      <c r="D81" s="138">
        <v>3.9285000000000001</v>
      </c>
      <c r="E81" s="106">
        <v>2.7791095969800002</v>
      </c>
      <c r="F81" s="106">
        <v>3.28572</v>
      </c>
      <c r="G81" s="73">
        <v>3.8480289999999999</v>
      </c>
      <c r="H81" s="73">
        <v>1.9536469999999999</v>
      </c>
      <c r="I81" s="126">
        <v>3.6019999999999999</v>
      </c>
      <c r="J81" s="106">
        <v>0.93321600000000005</v>
      </c>
      <c r="K81" s="106">
        <v>2.1558000000000002</v>
      </c>
      <c r="L81" s="126">
        <v>1.97804661</v>
      </c>
      <c r="M81" s="106">
        <v>0.99382684843299995</v>
      </c>
      <c r="N81" s="106">
        <v>3.6150655746460001</v>
      </c>
      <c r="O81" s="73">
        <v>2.9089999999999998</v>
      </c>
      <c r="P81" s="73">
        <v>3.2006640000000002</v>
      </c>
      <c r="Q81" s="106">
        <v>3.7849131093151498</v>
      </c>
      <c r="R81" s="139">
        <v>1.9530000000000001</v>
      </c>
      <c r="S81" s="38">
        <f t="shared" si="1"/>
        <v>2.7280358492916101</v>
      </c>
      <c r="T81" s="38">
        <f t="shared" si="2"/>
        <v>0.97474866894601542</v>
      </c>
    </row>
    <row r="82" spans="1:20">
      <c r="A82" s="77"/>
      <c r="B82" s="75"/>
      <c r="C82" s="75"/>
      <c r="D82" s="107"/>
      <c r="E82" s="107"/>
      <c r="F82" s="107"/>
      <c r="G82" s="15"/>
      <c r="H82" s="15"/>
      <c r="I82" s="107"/>
      <c r="J82" s="107"/>
      <c r="K82" s="107"/>
      <c r="L82" s="107"/>
      <c r="M82" s="107"/>
      <c r="N82" s="107"/>
      <c r="O82" s="15"/>
      <c r="P82" s="15"/>
    </row>
    <row r="83" spans="1:20" s="13" customFormat="1">
      <c r="A83" s="107"/>
      <c r="B83" s="107"/>
      <c r="C83" s="107"/>
      <c r="D83" s="107"/>
      <c r="E83" s="107"/>
      <c r="F83" s="107"/>
      <c r="G83" s="15"/>
      <c r="H83" s="107"/>
      <c r="I83" s="107"/>
      <c r="J83" s="107"/>
      <c r="K83" s="107"/>
      <c r="L83" s="107"/>
      <c r="M83" s="107"/>
      <c r="N83" s="107"/>
      <c r="O83" s="107"/>
      <c r="P83" s="107"/>
    </row>
    <row r="84" spans="1:20">
      <c r="A84" s="77"/>
      <c r="B84" s="75"/>
      <c r="C84" s="75"/>
      <c r="D84" s="107"/>
      <c r="E84" s="107"/>
      <c r="F84" s="107"/>
      <c r="G84" s="107"/>
      <c r="H84" s="107"/>
      <c r="I84" s="107"/>
      <c r="J84" s="107"/>
      <c r="K84" s="107"/>
      <c r="L84" s="107"/>
      <c r="M84" s="107"/>
      <c r="N84" s="107"/>
      <c r="O84" s="107"/>
      <c r="P84" s="107"/>
    </row>
    <row r="85" spans="1:20">
      <c r="A85" s="77"/>
      <c r="B85" s="75"/>
      <c r="C85" s="75"/>
      <c r="D85" s="107"/>
      <c r="E85" s="107"/>
      <c r="F85" s="107"/>
      <c r="G85" s="107"/>
      <c r="H85" s="107"/>
      <c r="I85" s="107"/>
      <c r="J85" s="107"/>
      <c r="K85" s="107"/>
      <c r="L85" s="107"/>
      <c r="M85" s="107"/>
      <c r="N85" s="107"/>
      <c r="O85" s="107"/>
      <c r="P85" s="107"/>
    </row>
    <row r="86" spans="1:20" customFormat="1"/>
    <row r="87" spans="1:20" customFormat="1"/>
    <row r="88" spans="1:20" customFormat="1"/>
    <row r="89" spans="1:20" customFormat="1"/>
    <row r="90" spans="1:20" customFormat="1"/>
    <row r="91" spans="1:20" customFormat="1" ht="17" customHeight="1"/>
    <row r="92" spans="1:20" customFormat="1" ht="17" customHeight="1"/>
    <row r="93" spans="1:20" customFormat="1" ht="17" customHeight="1"/>
    <row r="94" spans="1:20" customFormat="1" ht="17" customHeight="1"/>
    <row r="95" spans="1:20" customFormat="1" ht="17" customHeight="1"/>
    <row r="96" spans="1:20" ht="17" customHeight="1">
      <c r="A96" s="2"/>
      <c r="B96" s="109"/>
      <c r="C96" s="2"/>
      <c r="F96" s="82"/>
      <c r="S96" s="38"/>
    </row>
    <row r="97" spans="1:20">
      <c r="A97" s="77"/>
      <c r="B97" s="75"/>
      <c r="C97" s="75"/>
      <c r="F97" s="107"/>
      <c r="G97" s="107"/>
      <c r="H97" s="107"/>
      <c r="I97" s="107"/>
      <c r="J97" s="107"/>
      <c r="K97" s="107"/>
      <c r="L97" s="107"/>
      <c r="M97" s="107"/>
      <c r="N97" s="107"/>
      <c r="O97" s="107"/>
      <c r="P97" s="107"/>
    </row>
    <row r="98" spans="1:20">
      <c r="A98" s="77"/>
      <c r="B98" s="75"/>
      <c r="C98" s="75"/>
      <c r="F98" s="107"/>
      <c r="G98" s="107"/>
      <c r="H98" s="107"/>
      <c r="I98" s="107"/>
      <c r="J98" s="107"/>
      <c r="K98" s="107"/>
      <c r="L98" s="107"/>
      <c r="M98" s="107"/>
      <c r="N98" s="107"/>
      <c r="O98" s="107"/>
      <c r="P98" s="107"/>
      <c r="Q98" s="1"/>
      <c r="R98" s="1"/>
      <c r="S98" s="1"/>
      <c r="T98" s="1"/>
    </row>
    <row r="99" spans="1:20">
      <c r="A99" s="77"/>
      <c r="B99" s="75"/>
      <c r="C99" s="75"/>
      <c r="F99" s="107"/>
      <c r="G99" s="107"/>
      <c r="H99" s="107"/>
      <c r="I99" s="107"/>
      <c r="J99" s="107"/>
      <c r="K99" s="107"/>
      <c r="L99" s="107"/>
      <c r="M99" s="107"/>
      <c r="N99" s="107"/>
      <c r="O99" s="107"/>
      <c r="P99" s="107"/>
      <c r="Q99" s="1"/>
      <c r="R99" s="1"/>
      <c r="S99" s="1"/>
      <c r="T99" s="1"/>
    </row>
    <row r="100" spans="1:20">
      <c r="A100" s="77"/>
      <c r="B100" s="75"/>
      <c r="C100" s="75"/>
      <c r="F100" s="107"/>
      <c r="G100" s="107"/>
      <c r="H100" s="107"/>
      <c r="I100" s="107"/>
      <c r="J100" s="107"/>
      <c r="K100" s="107"/>
      <c r="L100" s="107"/>
      <c r="M100" s="107"/>
      <c r="N100" s="107"/>
      <c r="O100" s="107"/>
      <c r="P100" s="107"/>
      <c r="Q100" s="1"/>
      <c r="R100" s="1"/>
      <c r="S100" s="1"/>
      <c r="T100" s="1"/>
    </row>
    <row r="101" spans="1:20">
      <c r="A101" s="77"/>
      <c r="B101" s="75"/>
      <c r="C101" s="75"/>
      <c r="F101" s="107"/>
      <c r="G101" s="107"/>
      <c r="H101" s="107"/>
      <c r="I101" s="107"/>
      <c r="J101" s="107"/>
      <c r="K101" s="107"/>
      <c r="L101" s="107"/>
      <c r="M101" s="107"/>
      <c r="N101" s="107"/>
      <c r="O101" s="107"/>
      <c r="P101" s="107"/>
      <c r="Q101" s="1"/>
      <c r="R101" s="1"/>
      <c r="S101" s="1"/>
      <c r="T101" s="1"/>
    </row>
    <row r="102" spans="1:20">
      <c r="A102" s="77"/>
      <c r="B102" s="75"/>
      <c r="C102" s="75"/>
      <c r="F102" s="107"/>
      <c r="G102" s="107"/>
      <c r="H102" s="107"/>
      <c r="I102" s="107"/>
      <c r="J102" s="107"/>
      <c r="K102" s="107"/>
      <c r="L102" s="107"/>
      <c r="M102" s="107"/>
      <c r="N102" s="107"/>
      <c r="O102" s="107"/>
      <c r="P102" s="107"/>
      <c r="Q102" s="1"/>
      <c r="R102" s="1"/>
      <c r="S102" s="1"/>
      <c r="T102" s="1"/>
    </row>
    <row r="103" spans="1:20">
      <c r="A103" s="77"/>
      <c r="B103" s="75"/>
      <c r="C103" s="75"/>
      <c r="F103" s="107"/>
      <c r="G103" s="107"/>
      <c r="H103" s="107"/>
      <c r="I103" s="107"/>
      <c r="J103" s="107"/>
      <c r="K103" s="107"/>
      <c r="L103" s="107"/>
      <c r="M103" s="107"/>
      <c r="N103" s="107"/>
      <c r="O103" s="107"/>
      <c r="P103" s="107"/>
      <c r="Q103" s="1"/>
      <c r="R103" s="1"/>
      <c r="S103" s="1"/>
      <c r="T103" s="1"/>
    </row>
    <row r="104" spans="1:20">
      <c r="A104" s="77"/>
      <c r="B104" s="75"/>
      <c r="C104" s="75"/>
      <c r="F104" s="107"/>
      <c r="G104" s="107"/>
      <c r="H104" s="107"/>
      <c r="I104" s="107"/>
      <c r="J104" s="107"/>
      <c r="K104" s="107"/>
      <c r="L104" s="107"/>
      <c r="M104" s="107"/>
      <c r="N104" s="107"/>
      <c r="O104" s="107"/>
      <c r="P104" s="107"/>
      <c r="Q104" s="1"/>
      <c r="R104" s="1"/>
      <c r="S104" s="1"/>
      <c r="T104" s="1"/>
    </row>
    <row r="105" spans="1:20">
      <c r="A105" s="77"/>
      <c r="B105" s="75"/>
      <c r="C105" s="75"/>
      <c r="F105" s="107"/>
      <c r="G105" s="107"/>
      <c r="H105" s="107"/>
      <c r="I105" s="107"/>
      <c r="J105" s="107"/>
      <c r="K105" s="107"/>
      <c r="L105" s="107"/>
      <c r="M105" s="107"/>
      <c r="N105" s="107"/>
      <c r="O105" s="107"/>
      <c r="P105" s="107"/>
      <c r="Q105" s="1"/>
      <c r="R105" s="1"/>
      <c r="S105" s="1"/>
      <c r="T105" s="1"/>
    </row>
    <row r="106" spans="1:20">
      <c r="A106" s="77"/>
      <c r="B106" s="75"/>
      <c r="C106" s="75"/>
      <c r="F106" s="107"/>
      <c r="G106" s="107"/>
      <c r="H106" s="107"/>
      <c r="I106" s="107"/>
      <c r="J106" s="107"/>
      <c r="K106" s="107"/>
      <c r="L106" s="107"/>
      <c r="M106" s="107"/>
      <c r="N106" s="107"/>
      <c r="O106" s="107"/>
      <c r="P106" s="107"/>
      <c r="Q106" s="1"/>
      <c r="R106" s="1"/>
      <c r="S106" s="1"/>
      <c r="T106" s="1"/>
    </row>
    <row r="107" spans="1:20">
      <c r="A107" s="77"/>
      <c r="B107" s="75"/>
      <c r="C107" s="75"/>
      <c r="F107" s="107"/>
      <c r="G107" s="107"/>
      <c r="H107" s="107"/>
      <c r="I107" s="107"/>
      <c r="J107" s="107"/>
      <c r="K107" s="107"/>
      <c r="L107" s="107"/>
      <c r="M107" s="107"/>
      <c r="N107" s="107"/>
      <c r="O107" s="107"/>
      <c r="P107" s="107"/>
      <c r="Q107" s="1"/>
      <c r="R107" s="1"/>
      <c r="S107" s="1"/>
      <c r="T107" s="1"/>
    </row>
    <row r="108" spans="1:20">
      <c r="A108" s="77"/>
      <c r="B108" s="75"/>
      <c r="C108" s="75"/>
      <c r="F108" s="107"/>
      <c r="G108" s="107"/>
      <c r="H108" s="107"/>
      <c r="I108" s="107"/>
      <c r="J108" s="107"/>
      <c r="K108" s="107"/>
      <c r="L108" s="107"/>
      <c r="M108" s="107"/>
      <c r="N108" s="107"/>
      <c r="O108" s="107"/>
      <c r="P108" s="107"/>
      <c r="Q108" s="1"/>
      <c r="R108" s="1"/>
      <c r="S108" s="1"/>
      <c r="T108" s="1"/>
    </row>
    <row r="109" spans="1:20">
      <c r="A109" s="77"/>
      <c r="B109" s="75"/>
      <c r="C109" s="75"/>
      <c r="F109" s="107"/>
      <c r="G109" s="107"/>
      <c r="H109" s="107"/>
      <c r="I109" s="107"/>
      <c r="J109" s="107"/>
      <c r="K109" s="107"/>
      <c r="L109" s="107"/>
      <c r="M109" s="107"/>
      <c r="N109" s="107"/>
      <c r="O109" s="107"/>
      <c r="P109" s="107"/>
      <c r="Q109" s="1"/>
      <c r="R109" s="1"/>
      <c r="S109" s="1"/>
      <c r="T109" s="1"/>
    </row>
    <row r="110" spans="1:20">
      <c r="A110" s="77"/>
      <c r="B110" s="75"/>
      <c r="C110" s="75"/>
      <c r="F110" s="107"/>
      <c r="G110" s="107"/>
      <c r="H110" s="107"/>
      <c r="I110" s="107"/>
      <c r="J110" s="107"/>
      <c r="K110" s="107"/>
      <c r="L110" s="107"/>
      <c r="M110" s="107"/>
      <c r="N110" s="107"/>
      <c r="O110" s="107"/>
      <c r="P110" s="107"/>
      <c r="Q110" s="1"/>
      <c r="R110" s="1"/>
      <c r="S110" s="1"/>
      <c r="T110" s="1"/>
    </row>
    <row r="111" spans="1:20">
      <c r="A111" s="77"/>
      <c r="B111" s="75"/>
      <c r="C111" s="75"/>
      <c r="F111" s="107"/>
      <c r="G111" s="107"/>
      <c r="H111" s="107"/>
      <c r="I111" s="107"/>
      <c r="J111" s="107"/>
      <c r="K111" s="107"/>
      <c r="L111" s="107"/>
      <c r="M111" s="107"/>
      <c r="N111" s="107"/>
      <c r="O111" s="107"/>
      <c r="P111" s="107"/>
      <c r="Q111" s="1"/>
      <c r="R111" s="1"/>
      <c r="S111" s="1"/>
      <c r="T111" s="1"/>
    </row>
    <row r="112" spans="1:20">
      <c r="A112" s="77"/>
      <c r="B112" s="75"/>
      <c r="C112" s="75"/>
      <c r="F112" s="107"/>
      <c r="G112" s="107"/>
      <c r="H112" s="107"/>
      <c r="I112" s="107"/>
      <c r="J112" s="107"/>
      <c r="K112" s="107"/>
      <c r="L112" s="107"/>
      <c r="M112" s="107"/>
      <c r="N112" s="107"/>
      <c r="O112" s="107"/>
      <c r="P112" s="107"/>
      <c r="Q112" s="1"/>
      <c r="R112" s="1"/>
      <c r="S112" s="1"/>
      <c r="T112" s="1"/>
    </row>
    <row r="113" spans="1:20">
      <c r="A113" s="77"/>
      <c r="B113" s="75"/>
      <c r="C113" s="75"/>
      <c r="F113" s="107"/>
      <c r="G113" s="107"/>
      <c r="H113" s="107"/>
      <c r="I113" s="107"/>
      <c r="J113" s="107"/>
      <c r="K113" s="107"/>
      <c r="L113" s="107"/>
      <c r="M113" s="107"/>
      <c r="N113" s="107"/>
      <c r="O113" s="107"/>
      <c r="P113" s="107"/>
      <c r="Q113" s="1"/>
      <c r="R113" s="1"/>
      <c r="S113" s="1"/>
      <c r="T113" s="1"/>
    </row>
    <row r="114" spans="1:20">
      <c r="A114" s="77"/>
      <c r="B114" s="75"/>
      <c r="C114" s="75"/>
      <c r="F114" s="107"/>
      <c r="G114" s="107"/>
      <c r="H114" s="107"/>
      <c r="I114" s="107"/>
      <c r="J114" s="107"/>
      <c r="K114" s="107"/>
      <c r="L114" s="107"/>
      <c r="M114" s="107"/>
      <c r="N114" s="107"/>
      <c r="O114" s="107"/>
      <c r="P114" s="107"/>
      <c r="Q114" s="1"/>
      <c r="R114" s="1"/>
      <c r="S114" s="1"/>
      <c r="T114" s="1"/>
    </row>
    <row r="115" spans="1:20">
      <c r="A115" s="77"/>
      <c r="B115" s="75"/>
      <c r="C115" s="75"/>
      <c r="F115" s="107"/>
      <c r="G115" s="107"/>
      <c r="H115" s="107"/>
      <c r="I115" s="107"/>
      <c r="J115" s="107"/>
      <c r="K115" s="107"/>
      <c r="L115" s="107"/>
      <c r="M115" s="107"/>
      <c r="N115" s="107"/>
      <c r="O115" s="107"/>
      <c r="P115" s="107"/>
      <c r="Q115" s="1"/>
      <c r="R115" s="1"/>
      <c r="S115" s="1"/>
      <c r="T115" s="1"/>
    </row>
  </sheetData>
  <phoneticPr fontId="4" type="noConversion"/>
  <pageMargins left="0.75" right="0.75" top="1" bottom="1" header="0.5" footer="0.5"/>
  <pageSetup paperSize="10" orientation="portrait" horizontalDpi="4294967292" verticalDpi="4294967292"/>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85"/>
  <sheetViews>
    <sheetView workbookViewId="0">
      <pane xSplit="1" ySplit="15" topLeftCell="B122" activePane="bottomRight" state="frozen"/>
      <selection pane="topRight" activeCell="B1" sqref="B1"/>
      <selection pane="bottomLeft" activeCell="A16" sqref="A16"/>
      <selection pane="bottomRight" activeCell="A126" sqref="A126:XFD126"/>
    </sheetView>
  </sheetViews>
  <sheetFormatPr baseColWidth="10" defaultColWidth="10.83203125" defaultRowHeight="15" x14ac:dyDescent="0"/>
  <cols>
    <col min="1" max="1" width="10.83203125" style="65"/>
    <col min="2" max="2" width="20.5" style="150" customWidth="1"/>
    <col min="3" max="3" width="24.1640625" style="150" customWidth="1"/>
    <col min="4" max="7" width="18" style="150" customWidth="1"/>
    <col min="8" max="9" width="20.1640625" style="65" customWidth="1"/>
    <col min="10" max="16384" width="10.83203125" style="65"/>
  </cols>
  <sheetData>
    <row r="1" spans="1:26" s="1" customFormat="1" ht="17">
      <c r="A1" s="2"/>
      <c r="B1" s="250" t="s">
        <v>34</v>
      </c>
      <c r="C1" s="29"/>
      <c r="D1" s="29"/>
      <c r="E1" s="29"/>
      <c r="F1" s="29"/>
      <c r="G1" s="29"/>
      <c r="H1" s="18"/>
      <c r="I1" s="18"/>
      <c r="J1" s="18"/>
      <c r="K1" s="18"/>
      <c r="L1" s="18"/>
      <c r="M1" s="18"/>
      <c r="N1" s="18"/>
      <c r="O1" s="18"/>
      <c r="P1" s="18"/>
      <c r="Q1" s="18"/>
      <c r="R1" s="18"/>
      <c r="S1" s="18"/>
      <c r="T1" s="18"/>
    </row>
    <row r="2" spans="1:26" s="1" customFormat="1" ht="17">
      <c r="B2" s="121" t="s">
        <v>29</v>
      </c>
      <c r="C2" s="121"/>
      <c r="D2" s="121"/>
      <c r="E2" s="121"/>
      <c r="F2" s="121"/>
      <c r="G2" s="121"/>
      <c r="H2" s="19"/>
      <c r="I2" s="19"/>
      <c r="J2" s="19"/>
      <c r="K2" s="19"/>
      <c r="L2" s="19"/>
      <c r="M2" s="19"/>
      <c r="N2" s="19"/>
      <c r="O2" s="19"/>
      <c r="P2" s="19"/>
      <c r="Q2" s="19"/>
      <c r="R2" s="19"/>
      <c r="S2" s="19"/>
      <c r="T2" s="19"/>
    </row>
    <row r="3" spans="1:26" s="1" customFormat="1">
      <c r="B3" s="251" t="s">
        <v>30</v>
      </c>
      <c r="C3" s="251"/>
      <c r="D3" s="122"/>
      <c r="E3" s="122"/>
      <c r="F3" s="122"/>
      <c r="G3" s="122"/>
      <c r="H3" s="20"/>
      <c r="I3" s="20"/>
      <c r="J3" s="20"/>
      <c r="K3" s="20"/>
      <c r="L3" s="20"/>
      <c r="M3" s="20"/>
      <c r="N3" s="20"/>
      <c r="O3" s="20"/>
      <c r="P3" s="20"/>
      <c r="Q3" s="20"/>
      <c r="R3" s="20"/>
      <c r="S3" s="20"/>
      <c r="T3" s="20"/>
    </row>
    <row r="4" spans="1:26">
      <c r="A4" s="52"/>
      <c r="B4" s="252" t="s">
        <v>111</v>
      </c>
      <c r="C4" s="253"/>
      <c r="D4" s="145"/>
      <c r="E4" s="145"/>
      <c r="F4" s="145"/>
      <c r="G4" s="145"/>
      <c r="H4" s="43"/>
      <c r="I4" s="42"/>
      <c r="J4" s="42"/>
      <c r="K4" s="42"/>
      <c r="L4" s="42"/>
      <c r="M4" s="42"/>
      <c r="N4" s="42"/>
      <c r="O4" s="42"/>
      <c r="P4" s="42"/>
      <c r="Q4" s="42"/>
      <c r="R4" s="42"/>
      <c r="S4" s="42"/>
      <c r="T4" s="42"/>
    </row>
    <row r="5" spans="1:26">
      <c r="A5" s="52"/>
      <c r="B5" s="252" t="s">
        <v>112</v>
      </c>
      <c r="C5" s="253"/>
      <c r="D5" s="145"/>
      <c r="E5" s="145"/>
      <c r="F5" s="145"/>
      <c r="G5" s="145"/>
      <c r="H5" s="43"/>
      <c r="I5" s="42"/>
      <c r="J5" s="42"/>
      <c r="K5" s="42"/>
      <c r="L5" s="42"/>
      <c r="M5" s="42"/>
      <c r="N5" s="42"/>
      <c r="O5" s="42"/>
      <c r="P5" s="42"/>
      <c r="Q5" s="42"/>
      <c r="R5" s="42"/>
      <c r="S5" s="42"/>
      <c r="T5" s="42"/>
    </row>
    <row r="6" spans="1:26">
      <c r="A6" s="52"/>
      <c r="B6" s="254" t="s">
        <v>7</v>
      </c>
      <c r="C6" s="255"/>
      <c r="D6" s="145"/>
      <c r="E6" s="145"/>
      <c r="F6" s="145"/>
      <c r="G6" s="145"/>
      <c r="H6" s="43"/>
      <c r="I6" s="42"/>
      <c r="J6" s="42"/>
      <c r="K6" s="42"/>
      <c r="L6" s="42"/>
      <c r="M6" s="42"/>
      <c r="N6" s="42"/>
      <c r="O6" s="42"/>
      <c r="P6" s="42"/>
      <c r="Q6" s="42"/>
      <c r="R6" s="42"/>
      <c r="S6" s="42"/>
      <c r="T6" s="42"/>
    </row>
    <row r="7" spans="1:26">
      <c r="A7" s="2"/>
      <c r="B7" s="146" t="s">
        <v>144</v>
      </c>
      <c r="C7" s="146"/>
      <c r="D7" s="146"/>
      <c r="E7" s="146"/>
      <c r="F7" s="146"/>
      <c r="G7" s="146"/>
      <c r="H7" s="37"/>
      <c r="I7" s="37"/>
      <c r="J7" s="37"/>
      <c r="K7" s="37"/>
      <c r="L7" s="37"/>
      <c r="M7" s="37"/>
      <c r="N7" s="37"/>
      <c r="O7" s="37"/>
      <c r="P7" s="37"/>
      <c r="Q7" s="37"/>
      <c r="R7" s="37"/>
      <c r="S7" s="37"/>
      <c r="T7" s="37"/>
    </row>
    <row r="8" spans="1:26">
      <c r="A8" s="2"/>
      <c r="B8" s="256" t="s">
        <v>149</v>
      </c>
      <c r="C8" s="257"/>
      <c r="D8" s="147"/>
      <c r="E8" s="147"/>
      <c r="F8" s="147"/>
      <c r="G8" s="147"/>
      <c r="H8" s="53"/>
      <c r="I8" s="53"/>
      <c r="J8" s="53"/>
      <c r="K8" s="53"/>
      <c r="L8" s="53"/>
      <c r="M8" s="53"/>
      <c r="N8" s="53"/>
      <c r="O8" s="53"/>
      <c r="P8" s="53"/>
      <c r="Q8" s="53"/>
      <c r="R8" s="53"/>
      <c r="S8" s="53"/>
      <c r="T8" s="53"/>
    </row>
    <row r="9" spans="1:26">
      <c r="A9" s="1"/>
      <c r="B9" s="258" t="s">
        <v>113</v>
      </c>
      <c r="C9" s="146"/>
      <c r="D9" s="33"/>
      <c r="E9" s="33"/>
      <c r="F9" s="33"/>
      <c r="G9" s="33"/>
      <c r="H9" s="21"/>
      <c r="I9" s="21"/>
      <c r="J9" s="21"/>
      <c r="K9" s="21"/>
      <c r="L9" s="21"/>
      <c r="M9" s="21"/>
      <c r="N9" s="21"/>
      <c r="O9" s="21"/>
      <c r="P9" s="21"/>
      <c r="Q9" s="21"/>
      <c r="R9" s="21"/>
      <c r="S9" s="21"/>
      <c r="T9" s="21"/>
    </row>
    <row r="10" spans="1:26" s="235" customFormat="1">
      <c r="A10" s="2"/>
      <c r="B10" s="259" t="s">
        <v>150</v>
      </c>
      <c r="C10" s="260"/>
      <c r="D10" s="260"/>
      <c r="E10" s="260"/>
      <c r="F10" s="260"/>
      <c r="G10" s="260"/>
      <c r="H10" s="234"/>
      <c r="I10" s="234"/>
      <c r="J10" s="234"/>
      <c r="K10" s="234"/>
      <c r="L10" s="234"/>
      <c r="M10" s="234"/>
      <c r="N10" s="234"/>
      <c r="O10" s="234"/>
      <c r="P10" s="234"/>
      <c r="Q10" s="234"/>
      <c r="R10" s="234"/>
      <c r="S10" s="234"/>
      <c r="T10" s="234"/>
    </row>
    <row r="11" spans="1:26" s="1" customFormat="1" ht="17" customHeight="1">
      <c r="A11" s="2"/>
      <c r="B11" s="261" t="s">
        <v>122</v>
      </c>
      <c r="C11" s="262"/>
      <c r="D11" s="149"/>
      <c r="E11" s="149"/>
      <c r="F11" s="149"/>
      <c r="G11" s="149"/>
      <c r="H11" s="50"/>
      <c r="I11" s="50"/>
      <c r="J11" s="149"/>
      <c r="K11" s="149"/>
      <c r="L11" s="50"/>
      <c r="M11" s="50"/>
      <c r="N11" s="50"/>
      <c r="O11" s="50"/>
      <c r="P11" s="50"/>
      <c r="Q11" s="50"/>
      <c r="R11" s="50"/>
      <c r="S11" s="50"/>
      <c r="T11" s="50"/>
      <c r="U11" s="50"/>
      <c r="V11" s="50"/>
      <c r="W11" s="50"/>
      <c r="X11" s="50"/>
      <c r="Y11" s="50"/>
      <c r="Z11" s="50"/>
    </row>
    <row r="12" spans="1:26" s="215" customFormat="1" ht="17" customHeight="1">
      <c r="A12" s="2"/>
      <c r="B12" s="263" t="s">
        <v>129</v>
      </c>
      <c r="C12" s="264"/>
      <c r="D12" s="265"/>
      <c r="E12" s="219"/>
      <c r="F12" s="219"/>
      <c r="G12" s="219"/>
      <c r="H12" s="218"/>
      <c r="I12" s="218"/>
      <c r="J12" s="219"/>
      <c r="K12" s="219"/>
      <c r="L12" s="218"/>
      <c r="M12" s="218"/>
      <c r="N12" s="218"/>
      <c r="O12" s="218"/>
      <c r="P12" s="218"/>
      <c r="Q12" s="218"/>
      <c r="R12" s="218"/>
      <c r="S12" s="218"/>
      <c r="T12" s="218"/>
      <c r="U12" s="218"/>
      <c r="V12" s="218"/>
      <c r="W12" s="218"/>
      <c r="X12" s="218"/>
      <c r="Y12" s="218"/>
      <c r="Z12" s="218"/>
    </row>
    <row r="14" spans="1:26" s="176" customFormat="1">
      <c r="B14" s="266"/>
      <c r="C14" s="266"/>
      <c r="D14" s="266"/>
      <c r="E14" s="266"/>
      <c r="F14" s="266"/>
      <c r="G14" s="266"/>
      <c r="H14" s="177"/>
      <c r="I14" s="178"/>
      <c r="J14" s="178"/>
      <c r="K14" s="178"/>
      <c r="L14" s="178"/>
      <c r="M14" s="178"/>
    </row>
    <row r="15" spans="1:26" s="192" customFormat="1">
      <c r="A15" s="190" t="s">
        <v>22</v>
      </c>
      <c r="B15" s="189" t="s">
        <v>74</v>
      </c>
      <c r="C15" s="189" t="s">
        <v>17</v>
      </c>
      <c r="D15" s="189" t="s">
        <v>16</v>
      </c>
      <c r="E15" s="189" t="s">
        <v>12</v>
      </c>
      <c r="F15" s="189" t="s">
        <v>15</v>
      </c>
      <c r="G15" s="189" t="s">
        <v>78</v>
      </c>
      <c r="H15" s="214"/>
    </row>
    <row r="16" spans="1:26" s="105" customFormat="1">
      <c r="A16" s="105">
        <v>1750</v>
      </c>
      <c r="B16" s="267"/>
      <c r="C16" s="267"/>
      <c r="D16" s="267">
        <v>-7.7592000000000008E-2</v>
      </c>
      <c r="E16" s="267"/>
      <c r="F16" s="268"/>
      <c r="G16" s="268"/>
      <c r="H16"/>
    </row>
    <row r="17" spans="1:15" s="78" customFormat="1">
      <c r="A17" s="78">
        <v>1751</v>
      </c>
      <c r="B17" s="82">
        <v>3.0000000000000001E-3</v>
      </c>
      <c r="C17" s="82"/>
      <c r="D17" s="82">
        <v>-7.3987999999999998E-2</v>
      </c>
      <c r="E17" s="82"/>
      <c r="F17" s="82"/>
      <c r="G17" s="82"/>
      <c r="H17"/>
      <c r="I17" s="70"/>
    </row>
    <row r="18" spans="1:15" s="78" customFormat="1">
      <c r="A18" s="78">
        <v>1752</v>
      </c>
      <c r="B18" s="82">
        <v>3.0000000000000001E-3</v>
      </c>
      <c r="C18" s="82"/>
      <c r="D18" s="82">
        <v>-7.0596000000000006E-2</v>
      </c>
      <c r="E18" s="82"/>
      <c r="F18" s="82"/>
      <c r="G18" s="82"/>
      <c r="H18"/>
      <c r="I18" s="70"/>
    </row>
    <row r="19" spans="1:15" s="78" customFormat="1">
      <c r="A19" s="78">
        <v>1753</v>
      </c>
      <c r="B19" s="82">
        <v>3.0000000000000001E-3</v>
      </c>
      <c r="C19" s="82"/>
      <c r="D19" s="82">
        <v>-6.7627999999999994E-2</v>
      </c>
      <c r="E19" s="82"/>
      <c r="F19" s="82"/>
      <c r="G19" s="82"/>
      <c r="H19"/>
      <c r="I19" s="70"/>
    </row>
    <row r="20" spans="1:15" s="78" customFormat="1">
      <c r="A20" s="78">
        <v>1754</v>
      </c>
      <c r="B20" s="82">
        <v>3.0000000000000001E-3</v>
      </c>
      <c r="C20" s="82"/>
      <c r="D20" s="82">
        <v>-6.4024000000000011E-2</v>
      </c>
      <c r="E20" s="82"/>
      <c r="F20" s="82"/>
      <c r="G20" s="82"/>
      <c r="H20"/>
      <c r="I20" s="70"/>
    </row>
    <row r="21" spans="1:15" s="78" customFormat="1">
      <c r="A21" s="78">
        <v>1755</v>
      </c>
      <c r="B21" s="82">
        <v>3.0000000000000001E-3</v>
      </c>
      <c r="C21" s="82"/>
      <c r="D21" s="82">
        <v>-5.8088000000000008E-2</v>
      </c>
      <c r="E21" s="82"/>
      <c r="F21" s="82"/>
      <c r="G21" s="82"/>
      <c r="H21"/>
      <c r="I21" s="70"/>
    </row>
    <row r="22" spans="1:15" s="78" customFormat="1">
      <c r="A22" s="78">
        <v>1756</v>
      </c>
      <c r="B22" s="82">
        <v>3.0000000000000001E-3</v>
      </c>
      <c r="C22" s="82"/>
      <c r="D22" s="82">
        <v>-5.0243999999999997E-2</v>
      </c>
      <c r="E22" s="82"/>
      <c r="F22" s="82"/>
      <c r="G22" s="82"/>
      <c r="H22"/>
      <c r="I22" s="70"/>
    </row>
    <row r="23" spans="1:15" s="78" customFormat="1">
      <c r="A23" s="78">
        <v>1757</v>
      </c>
      <c r="B23" s="82">
        <v>3.0000000000000001E-3</v>
      </c>
      <c r="C23" s="82"/>
      <c r="D23" s="82">
        <v>-4.0280000000000003E-2</v>
      </c>
      <c r="E23" s="82"/>
      <c r="F23" s="82"/>
      <c r="G23" s="82"/>
      <c r="H23"/>
      <c r="I23" s="70"/>
    </row>
    <row r="24" spans="1:15" s="78" customFormat="1">
      <c r="A24" s="78">
        <v>1758</v>
      </c>
      <c r="B24" s="82">
        <v>3.0000000000000001E-3</v>
      </c>
      <c r="C24" s="82"/>
      <c r="D24" s="82">
        <v>-2.8408000000000003E-2</v>
      </c>
      <c r="E24" s="82"/>
      <c r="F24" s="82"/>
      <c r="G24" s="82"/>
      <c r="H24"/>
      <c r="I24" s="70"/>
    </row>
    <row r="25" spans="1:15" s="78" customFormat="1">
      <c r="A25" s="78">
        <v>1759</v>
      </c>
      <c r="B25" s="82">
        <v>3.0000000000000001E-3</v>
      </c>
      <c r="C25" s="82"/>
      <c r="D25" s="82">
        <v>-1.4204000000000001E-2</v>
      </c>
      <c r="E25" s="82"/>
      <c r="F25" s="82"/>
      <c r="G25" s="82"/>
      <c r="H25"/>
      <c r="I25" s="70"/>
    </row>
    <row r="26" spans="1:15" s="78" customFormat="1">
      <c r="A26" s="78">
        <v>1760</v>
      </c>
      <c r="B26" s="82">
        <v>3.0000000000000001E-3</v>
      </c>
      <c r="C26" s="82"/>
      <c r="D26" s="82">
        <v>1.908E-3</v>
      </c>
      <c r="E26" s="82"/>
      <c r="F26" s="82"/>
      <c r="G26" s="82"/>
      <c r="H26"/>
      <c r="I26" s="70"/>
    </row>
    <row r="27" spans="1:15" s="78" customFormat="1">
      <c r="A27" s="78">
        <v>1761</v>
      </c>
      <c r="B27" s="82">
        <v>3.0000000000000001E-3</v>
      </c>
      <c r="C27" s="82"/>
      <c r="D27" s="82">
        <v>2.0140000000000002E-2</v>
      </c>
      <c r="E27" s="82"/>
      <c r="F27" s="82"/>
      <c r="G27" s="82"/>
      <c r="H27"/>
      <c r="I27" s="70"/>
    </row>
    <row r="28" spans="1:15" s="78" customFormat="1">
      <c r="A28" s="78">
        <v>1762</v>
      </c>
      <c r="B28" s="82">
        <v>3.0000000000000001E-3</v>
      </c>
      <c r="C28" s="82"/>
      <c r="D28" s="82">
        <v>4.0492E-2</v>
      </c>
      <c r="E28" s="82"/>
      <c r="F28" s="82"/>
      <c r="G28" s="82"/>
      <c r="H28"/>
      <c r="I28" s="70"/>
    </row>
    <row r="29" spans="1:15" s="78" customFormat="1">
      <c r="A29" s="78">
        <v>1763</v>
      </c>
      <c r="B29" s="82">
        <v>3.0000000000000001E-3</v>
      </c>
      <c r="C29" s="82"/>
      <c r="D29" s="82">
        <v>6.2752000000000002E-2</v>
      </c>
      <c r="E29" s="82"/>
      <c r="F29" s="82"/>
      <c r="G29" s="82"/>
      <c r="H29"/>
      <c r="I29" s="70"/>
    </row>
    <row r="30" spans="1:15" s="78" customFormat="1">
      <c r="A30" s="78">
        <v>1764</v>
      </c>
      <c r="B30" s="82">
        <v>3.0000000000000001E-3</v>
      </c>
      <c r="C30" s="82"/>
      <c r="D30" s="82">
        <v>8.7344000000000005E-2</v>
      </c>
      <c r="E30" s="82"/>
      <c r="F30" s="82"/>
      <c r="G30" s="82"/>
      <c r="H30"/>
      <c r="I30" s="70"/>
    </row>
    <row r="31" spans="1:15" s="78" customFormat="1">
      <c r="A31" s="78">
        <v>1765</v>
      </c>
      <c r="B31" s="82">
        <v>3.0000000000000001E-3</v>
      </c>
      <c r="C31" s="82"/>
      <c r="D31" s="82">
        <v>0.11236</v>
      </c>
      <c r="E31" s="82"/>
      <c r="F31" s="82"/>
      <c r="G31" s="82"/>
      <c r="H31"/>
      <c r="I31" s="70"/>
      <c r="L31" s="70"/>
      <c r="O31" s="70"/>
    </row>
    <row r="32" spans="1:15" s="78" customFormat="1">
      <c r="A32" s="78">
        <v>1766</v>
      </c>
      <c r="B32" s="82">
        <v>3.0000000000000001E-3</v>
      </c>
      <c r="C32" s="82"/>
      <c r="D32" s="82">
        <v>0.13525599999999999</v>
      </c>
      <c r="E32" s="82"/>
      <c r="F32" s="82"/>
      <c r="G32" s="82"/>
      <c r="H32"/>
      <c r="I32" s="70"/>
      <c r="L32" s="70"/>
    </row>
    <row r="33" spans="1:14" s="78" customFormat="1">
      <c r="A33" s="78">
        <v>1767</v>
      </c>
      <c r="B33" s="82">
        <v>3.0000000000000001E-3</v>
      </c>
      <c r="C33" s="82"/>
      <c r="D33" s="82">
        <v>0.156032</v>
      </c>
      <c r="E33" s="82"/>
      <c r="F33" s="82"/>
      <c r="G33" s="82"/>
      <c r="H33"/>
      <c r="I33" s="70"/>
      <c r="L33" s="70"/>
    </row>
    <row r="34" spans="1:14" s="78" customFormat="1">
      <c r="A34" s="78">
        <v>1768</v>
      </c>
      <c r="B34" s="82">
        <v>3.0000000000000001E-3</v>
      </c>
      <c r="C34" s="82"/>
      <c r="D34" s="82">
        <v>0.17447599999999999</v>
      </c>
      <c r="E34" s="82"/>
      <c r="F34" s="82"/>
      <c r="G34" s="82"/>
      <c r="H34"/>
      <c r="I34" s="70"/>
      <c r="L34" s="70"/>
    </row>
    <row r="35" spans="1:14" s="78" customFormat="1">
      <c r="A35" s="78">
        <v>1769</v>
      </c>
      <c r="B35" s="82">
        <v>3.0000000000000001E-3</v>
      </c>
      <c r="C35" s="82"/>
      <c r="D35" s="82">
        <v>0.19058800000000001</v>
      </c>
      <c r="E35" s="82"/>
      <c r="F35" s="82"/>
      <c r="G35" s="82"/>
      <c r="H35"/>
      <c r="I35" s="70"/>
      <c r="L35" s="70"/>
    </row>
    <row r="36" spans="1:14" s="78" customFormat="1">
      <c r="A36" s="78">
        <v>1770</v>
      </c>
      <c r="B36" s="82">
        <v>3.0000000000000001E-3</v>
      </c>
      <c r="C36" s="82"/>
      <c r="D36" s="82">
        <v>0.20458000000000001</v>
      </c>
      <c r="E36" s="82"/>
      <c r="F36" s="82"/>
      <c r="G36" s="82"/>
      <c r="H36"/>
      <c r="I36" s="70"/>
      <c r="L36" s="70"/>
    </row>
    <row r="37" spans="1:14" s="78" customFormat="1">
      <c r="A37" s="78">
        <v>1771</v>
      </c>
      <c r="B37" s="82">
        <v>4.0000000000000001E-3</v>
      </c>
      <c r="C37" s="82"/>
      <c r="D37" s="82">
        <v>0.21645200000000001</v>
      </c>
      <c r="E37" s="82"/>
      <c r="F37" s="82"/>
      <c r="G37" s="82"/>
      <c r="H37"/>
      <c r="I37" s="70"/>
      <c r="L37" s="70"/>
    </row>
    <row r="38" spans="1:14" s="78" customFormat="1">
      <c r="A38" s="78">
        <v>1772</v>
      </c>
      <c r="B38" s="82">
        <v>4.0000000000000001E-3</v>
      </c>
      <c r="C38" s="82"/>
      <c r="D38" s="82">
        <v>0.225992</v>
      </c>
      <c r="E38" s="82"/>
      <c r="F38" s="82"/>
      <c r="G38" s="82"/>
      <c r="H38"/>
      <c r="I38" s="70"/>
      <c r="L38" s="70"/>
    </row>
    <row r="39" spans="1:14" s="78" customFormat="1">
      <c r="A39" s="78">
        <v>1773</v>
      </c>
      <c r="B39" s="82">
        <v>4.0000000000000001E-3</v>
      </c>
      <c r="C39" s="82"/>
      <c r="D39" s="82">
        <v>0.23320000000000002</v>
      </c>
      <c r="E39" s="82"/>
      <c r="F39" s="82"/>
      <c r="G39" s="82"/>
      <c r="H39"/>
      <c r="I39" s="70"/>
      <c r="L39" s="70"/>
    </row>
    <row r="40" spans="1:14" s="78" customFormat="1">
      <c r="A40" s="78">
        <v>1774</v>
      </c>
      <c r="B40" s="82">
        <v>4.0000000000000001E-3</v>
      </c>
      <c r="C40" s="82"/>
      <c r="D40" s="82">
        <v>0.238288</v>
      </c>
      <c r="E40" s="82"/>
      <c r="F40" s="82"/>
      <c r="G40" s="82"/>
      <c r="H40"/>
      <c r="I40" s="70"/>
      <c r="L40" s="70"/>
    </row>
    <row r="41" spans="1:14" s="78" customFormat="1">
      <c r="A41" s="78">
        <v>1775</v>
      </c>
      <c r="B41" s="82">
        <v>4.0000000000000001E-3</v>
      </c>
      <c r="C41" s="82"/>
      <c r="D41" s="82">
        <v>0.24252800000000002</v>
      </c>
      <c r="E41" s="82"/>
      <c r="F41" s="82"/>
      <c r="G41" s="82"/>
      <c r="H41"/>
      <c r="I41" s="70"/>
      <c r="L41" s="70"/>
    </row>
    <row r="42" spans="1:14" s="78" customFormat="1">
      <c r="A42" s="78">
        <v>1776</v>
      </c>
      <c r="B42" s="82">
        <v>4.0000000000000001E-3</v>
      </c>
      <c r="C42" s="82"/>
      <c r="D42" s="82">
        <v>0.24846400000000002</v>
      </c>
      <c r="E42" s="82"/>
      <c r="F42" s="82"/>
      <c r="G42" s="82"/>
      <c r="H42"/>
      <c r="I42" s="70"/>
      <c r="L42" s="70"/>
    </row>
    <row r="43" spans="1:14" s="78" customFormat="1">
      <c r="A43" s="78">
        <v>1777</v>
      </c>
      <c r="B43" s="82">
        <v>4.0000000000000001E-3</v>
      </c>
      <c r="C43" s="82"/>
      <c r="D43" s="82">
        <v>0.25630799999999998</v>
      </c>
      <c r="E43" s="82"/>
      <c r="F43" s="82"/>
      <c r="G43" s="82"/>
      <c r="H43"/>
      <c r="I43" s="70"/>
      <c r="L43" s="70"/>
    </row>
    <row r="44" spans="1:14" s="78" customFormat="1">
      <c r="A44" s="78">
        <v>1778</v>
      </c>
      <c r="B44" s="82">
        <v>4.0000000000000001E-3</v>
      </c>
      <c r="C44" s="82"/>
      <c r="D44" s="82">
        <v>0.26606000000000002</v>
      </c>
      <c r="E44" s="82"/>
      <c r="F44" s="82"/>
      <c r="G44" s="82"/>
      <c r="H44"/>
      <c r="I44" s="70"/>
      <c r="L44" s="70"/>
    </row>
    <row r="45" spans="1:14" s="78" customFormat="1">
      <c r="A45" s="78">
        <v>1779</v>
      </c>
      <c r="B45" s="82">
        <v>4.0000000000000001E-3</v>
      </c>
      <c r="C45" s="82"/>
      <c r="D45" s="82">
        <v>0.27772000000000002</v>
      </c>
      <c r="E45" s="82"/>
      <c r="F45" s="82"/>
      <c r="G45" s="82"/>
      <c r="H45"/>
      <c r="I45" s="70"/>
      <c r="L45" s="70"/>
    </row>
    <row r="46" spans="1:14" s="78" customFormat="1">
      <c r="A46" s="78">
        <v>1780</v>
      </c>
      <c r="B46" s="82">
        <v>4.0000000000000001E-3</v>
      </c>
      <c r="C46" s="82"/>
      <c r="D46" s="82">
        <v>0.29150000000000004</v>
      </c>
      <c r="E46" s="82"/>
      <c r="F46" s="82"/>
      <c r="G46" s="82"/>
      <c r="H46"/>
      <c r="I46" s="70"/>
      <c r="L46" s="70"/>
    </row>
    <row r="47" spans="1:14" s="78" customFormat="1">
      <c r="A47" s="78">
        <v>1781</v>
      </c>
      <c r="B47" s="82">
        <v>5.0000000000000001E-3</v>
      </c>
      <c r="C47" s="82"/>
      <c r="D47" s="82">
        <v>0.31481999999999999</v>
      </c>
      <c r="E47" s="82">
        <v>7.4330000000000007E-2</v>
      </c>
      <c r="F47" s="82"/>
      <c r="G47" s="82"/>
      <c r="H47"/>
      <c r="I47" s="70"/>
      <c r="L47" s="70"/>
      <c r="N47" s="70"/>
    </row>
    <row r="48" spans="1:14" s="78" customFormat="1">
      <c r="A48" s="78">
        <v>1782</v>
      </c>
      <c r="B48" s="82">
        <v>5.0000000000000001E-3</v>
      </c>
      <c r="C48" s="82"/>
      <c r="D48" s="82">
        <v>0.34831600000000001</v>
      </c>
      <c r="E48" s="82">
        <v>8.2155000000000006E-2</v>
      </c>
      <c r="F48" s="82"/>
      <c r="G48" s="82"/>
      <c r="H48"/>
      <c r="I48" s="70"/>
      <c r="L48" s="70"/>
      <c r="N48" s="70"/>
    </row>
    <row r="49" spans="1:14" s="78" customFormat="1">
      <c r="A49" s="78">
        <v>1783</v>
      </c>
      <c r="B49" s="82">
        <v>5.0000000000000001E-3</v>
      </c>
      <c r="C49" s="82"/>
      <c r="D49" s="82">
        <v>0.37884400000000001</v>
      </c>
      <c r="E49" s="82">
        <v>8.9519999999999988E-2</v>
      </c>
      <c r="F49" s="82"/>
      <c r="G49" s="82"/>
      <c r="H49"/>
      <c r="I49" s="70"/>
      <c r="L49" s="70"/>
      <c r="N49" s="70"/>
    </row>
    <row r="50" spans="1:14" s="78" customFormat="1">
      <c r="A50" s="78">
        <v>1784</v>
      </c>
      <c r="B50" s="82">
        <v>5.0000000000000001E-3</v>
      </c>
      <c r="C50" s="82"/>
      <c r="D50" s="82">
        <v>0.40598000000000001</v>
      </c>
      <c r="E50" s="82">
        <v>0.10207000000000001</v>
      </c>
      <c r="F50" s="82"/>
      <c r="G50" s="82"/>
      <c r="H50"/>
      <c r="I50" s="70"/>
      <c r="L50" s="70"/>
      <c r="N50" s="70"/>
    </row>
    <row r="51" spans="1:14" s="78" customFormat="1">
      <c r="A51" s="78">
        <v>1785</v>
      </c>
      <c r="B51" s="82">
        <v>5.0000000000000001E-3</v>
      </c>
      <c r="C51" s="82"/>
      <c r="D51" s="82">
        <v>0.429512</v>
      </c>
      <c r="E51" s="82">
        <v>0.10420500000000001</v>
      </c>
      <c r="F51" s="82"/>
      <c r="G51" s="82"/>
      <c r="H51"/>
      <c r="I51" s="70"/>
      <c r="L51" s="70"/>
      <c r="N51" s="70"/>
    </row>
    <row r="52" spans="1:14" s="78" customFormat="1">
      <c r="A52" s="78">
        <v>1786</v>
      </c>
      <c r="B52" s="82">
        <v>5.0000000000000001E-3</v>
      </c>
      <c r="C52" s="82"/>
      <c r="D52" s="82">
        <v>0.44944000000000001</v>
      </c>
      <c r="E52" s="82">
        <v>0.11673</v>
      </c>
      <c r="F52" s="82"/>
      <c r="G52" s="82"/>
      <c r="H52"/>
      <c r="I52" s="70"/>
      <c r="L52" s="70"/>
      <c r="N52" s="70"/>
    </row>
    <row r="53" spans="1:14" s="78" customFormat="1">
      <c r="A53" s="78">
        <v>1787</v>
      </c>
      <c r="B53" s="82">
        <v>5.0000000000000001E-3</v>
      </c>
      <c r="C53" s="82"/>
      <c r="D53" s="82">
        <v>0.46576400000000001</v>
      </c>
      <c r="E53" s="82">
        <v>0.12393</v>
      </c>
      <c r="F53" s="82"/>
      <c r="G53" s="82"/>
      <c r="H53"/>
      <c r="I53" s="70"/>
      <c r="L53" s="70"/>
      <c r="N53" s="70"/>
    </row>
    <row r="54" spans="1:14" s="78" customFormat="1">
      <c r="A54" s="78">
        <v>1788</v>
      </c>
      <c r="B54" s="82">
        <v>5.0000000000000001E-3</v>
      </c>
      <c r="C54" s="82"/>
      <c r="D54" s="82">
        <v>0.47869600000000001</v>
      </c>
      <c r="E54" s="82">
        <v>0.131105</v>
      </c>
      <c r="F54" s="82"/>
      <c r="G54" s="82"/>
      <c r="H54"/>
      <c r="I54" s="70"/>
      <c r="L54" s="70"/>
      <c r="N54" s="70"/>
    </row>
    <row r="55" spans="1:14" s="78" customFormat="1">
      <c r="A55" s="78">
        <v>1789</v>
      </c>
      <c r="B55" s="82">
        <v>5.0000000000000001E-3</v>
      </c>
      <c r="C55" s="82"/>
      <c r="D55" s="82">
        <v>0.48802400000000001</v>
      </c>
      <c r="E55" s="82">
        <v>0.13300999999999999</v>
      </c>
      <c r="F55" s="82"/>
      <c r="G55" s="82"/>
      <c r="H55"/>
      <c r="I55" s="70"/>
      <c r="L55" s="70"/>
      <c r="N55" s="70"/>
    </row>
    <row r="56" spans="1:14" s="78" customFormat="1">
      <c r="A56" s="78">
        <v>1790</v>
      </c>
      <c r="B56" s="82">
        <v>5.0000000000000001E-3</v>
      </c>
      <c r="C56" s="82"/>
      <c r="D56" s="82">
        <v>0.49374800000000002</v>
      </c>
      <c r="E56" s="82">
        <v>0.14018999999999998</v>
      </c>
      <c r="F56" s="82"/>
      <c r="G56" s="82"/>
      <c r="H56"/>
      <c r="I56" s="70"/>
      <c r="L56" s="70"/>
      <c r="N56" s="70"/>
    </row>
    <row r="57" spans="1:14" s="78" customFormat="1">
      <c r="A57" s="78">
        <v>1791</v>
      </c>
      <c r="B57" s="82">
        <v>6.0000000000000001E-3</v>
      </c>
      <c r="C57" s="82"/>
      <c r="D57" s="82">
        <v>0.49586800000000003</v>
      </c>
      <c r="E57" s="82">
        <v>0.147095</v>
      </c>
      <c r="F57" s="82"/>
      <c r="G57" s="82"/>
      <c r="H57"/>
      <c r="I57" s="70"/>
      <c r="L57" s="70"/>
      <c r="N57" s="70"/>
    </row>
    <row r="58" spans="1:14" s="78" customFormat="1">
      <c r="A58" s="78">
        <v>1792</v>
      </c>
      <c r="B58" s="82">
        <v>6.0000000000000001E-3</v>
      </c>
      <c r="C58" s="82"/>
      <c r="D58" s="82">
        <v>0.49438399999999999</v>
      </c>
      <c r="E58" s="82">
        <v>0.14901</v>
      </c>
      <c r="F58" s="82"/>
      <c r="G58" s="82"/>
      <c r="H58"/>
      <c r="I58" s="70"/>
      <c r="L58" s="70"/>
      <c r="N58" s="70"/>
    </row>
    <row r="59" spans="1:14" s="78" customFormat="1">
      <c r="A59" s="78">
        <v>1793</v>
      </c>
      <c r="B59" s="82">
        <v>6.0000000000000001E-3</v>
      </c>
      <c r="C59" s="82"/>
      <c r="D59" s="82">
        <v>0.48929600000000001</v>
      </c>
      <c r="E59" s="82">
        <v>0.15568000000000001</v>
      </c>
      <c r="F59" s="82"/>
      <c r="G59" s="82"/>
      <c r="H59"/>
      <c r="I59" s="70"/>
      <c r="L59" s="70"/>
      <c r="N59" s="70"/>
    </row>
    <row r="60" spans="1:14" s="78" customFormat="1">
      <c r="A60" s="78">
        <v>1794</v>
      </c>
      <c r="B60" s="82">
        <v>6.0000000000000001E-3</v>
      </c>
      <c r="C60" s="82"/>
      <c r="D60" s="82">
        <v>0.48081600000000002</v>
      </c>
      <c r="E60" s="82">
        <v>0.15749000000000002</v>
      </c>
      <c r="F60" s="82"/>
      <c r="G60" s="82"/>
      <c r="H60"/>
      <c r="I60" s="70"/>
      <c r="L60" s="70"/>
      <c r="N60" s="70"/>
    </row>
    <row r="61" spans="1:14" s="78" customFormat="1">
      <c r="A61" s="78">
        <v>1795</v>
      </c>
      <c r="B61" s="82">
        <v>6.0000000000000001E-3</v>
      </c>
      <c r="C61" s="82"/>
      <c r="D61" s="82">
        <v>0.46873199999999998</v>
      </c>
      <c r="E61" s="82">
        <v>0.16380499999999998</v>
      </c>
      <c r="F61" s="82"/>
      <c r="G61" s="82"/>
      <c r="H61"/>
      <c r="I61" s="70"/>
      <c r="L61" s="70"/>
      <c r="N61" s="70"/>
    </row>
    <row r="62" spans="1:14" s="78" customFormat="1">
      <c r="A62" s="78">
        <v>1796</v>
      </c>
      <c r="B62" s="82">
        <v>6.0000000000000001E-3</v>
      </c>
      <c r="C62" s="82"/>
      <c r="D62" s="82">
        <v>0.45474000000000003</v>
      </c>
      <c r="E62" s="82">
        <v>0.164995</v>
      </c>
      <c r="F62" s="82"/>
      <c r="G62" s="82"/>
      <c r="H62"/>
      <c r="I62" s="70"/>
      <c r="L62" s="70"/>
      <c r="N62" s="70"/>
    </row>
    <row r="63" spans="1:14" s="78" customFormat="1">
      <c r="A63" s="78">
        <v>1797</v>
      </c>
      <c r="B63" s="82">
        <v>7.0000000000000001E-3</v>
      </c>
      <c r="C63" s="82"/>
      <c r="D63" s="82">
        <v>0.43947600000000003</v>
      </c>
      <c r="E63" s="82">
        <v>0.1658</v>
      </c>
      <c r="F63" s="82"/>
      <c r="G63" s="82"/>
      <c r="H63"/>
      <c r="I63" s="70"/>
      <c r="L63" s="70"/>
      <c r="N63" s="70"/>
    </row>
    <row r="64" spans="1:14" s="78" customFormat="1">
      <c r="A64" s="78">
        <v>1798</v>
      </c>
      <c r="B64" s="82">
        <v>7.0000000000000001E-3</v>
      </c>
      <c r="C64" s="82"/>
      <c r="D64" s="82">
        <v>0.42188000000000003</v>
      </c>
      <c r="E64" s="82">
        <v>0.16672999999999999</v>
      </c>
      <c r="F64" s="82"/>
      <c r="G64" s="82"/>
      <c r="H64"/>
      <c r="I64" s="70"/>
      <c r="L64" s="70"/>
      <c r="N64" s="70"/>
    </row>
    <row r="65" spans="1:14" s="78" customFormat="1">
      <c r="A65" s="78">
        <v>1799</v>
      </c>
      <c r="B65" s="82">
        <v>7.0000000000000001E-3</v>
      </c>
      <c r="C65" s="82"/>
      <c r="D65" s="82">
        <v>0.40195199999999998</v>
      </c>
      <c r="E65" s="82">
        <v>0.16723499999999999</v>
      </c>
      <c r="F65" s="82"/>
      <c r="G65" s="82"/>
      <c r="H65"/>
      <c r="I65" s="70"/>
      <c r="L65" s="70"/>
      <c r="N65" s="70"/>
    </row>
    <row r="66" spans="1:14" s="78" customFormat="1">
      <c r="A66" s="78">
        <v>1800</v>
      </c>
      <c r="B66" s="82">
        <v>8.0000000000000002E-3</v>
      </c>
      <c r="C66" s="82"/>
      <c r="D66" s="82">
        <v>0.38053999999999999</v>
      </c>
      <c r="E66" s="82">
        <v>0.17277000000000001</v>
      </c>
      <c r="F66" s="82"/>
      <c r="G66" s="82"/>
      <c r="H66"/>
      <c r="I66" s="70"/>
      <c r="L66" s="70"/>
      <c r="N66" s="70"/>
    </row>
    <row r="67" spans="1:14" s="78" customFormat="1">
      <c r="A67" s="78">
        <v>1801</v>
      </c>
      <c r="B67" s="82">
        <v>8.0000000000000002E-3</v>
      </c>
      <c r="C67" s="82"/>
      <c r="D67" s="82">
        <v>0.36167200000000005</v>
      </c>
      <c r="E67" s="82">
        <v>0.173235</v>
      </c>
      <c r="F67" s="82"/>
      <c r="G67" s="82"/>
      <c r="H67"/>
      <c r="I67" s="70"/>
      <c r="L67" s="70"/>
      <c r="N67" s="70"/>
    </row>
    <row r="68" spans="1:14" s="78" customFormat="1">
      <c r="A68" s="78">
        <v>1802</v>
      </c>
      <c r="B68" s="82">
        <v>0.01</v>
      </c>
      <c r="C68" s="82"/>
      <c r="D68" s="82">
        <v>0.34238000000000002</v>
      </c>
      <c r="E68" s="82">
        <v>0.17336499999999999</v>
      </c>
      <c r="F68" s="82"/>
      <c r="G68" s="82"/>
      <c r="H68"/>
      <c r="I68" s="70"/>
      <c r="L68" s="70"/>
      <c r="N68" s="70"/>
    </row>
    <row r="69" spans="1:14" s="78" customFormat="1">
      <c r="A69" s="78">
        <v>1803</v>
      </c>
      <c r="B69" s="82">
        <v>8.9999999999999993E-3</v>
      </c>
      <c r="C69" s="82"/>
      <c r="D69" s="82">
        <v>0.32181599999999999</v>
      </c>
      <c r="E69" s="82">
        <v>0.17366999999999999</v>
      </c>
      <c r="F69" s="82"/>
      <c r="G69" s="82"/>
      <c r="H69"/>
      <c r="I69" s="70"/>
      <c r="L69" s="70"/>
      <c r="N69" s="70"/>
    </row>
    <row r="70" spans="1:14" s="78" customFormat="1">
      <c r="A70" s="78">
        <v>1804</v>
      </c>
      <c r="B70" s="82">
        <v>8.9999999999999993E-3</v>
      </c>
      <c r="C70" s="82"/>
      <c r="D70" s="82">
        <v>0.30019200000000001</v>
      </c>
      <c r="E70" s="82">
        <v>0.17359000000000002</v>
      </c>
      <c r="F70" s="82"/>
      <c r="G70" s="82"/>
      <c r="H70"/>
      <c r="I70" s="70"/>
      <c r="L70" s="70"/>
      <c r="N70" s="70"/>
    </row>
    <row r="71" spans="1:14" s="78" customFormat="1">
      <c r="A71" s="78">
        <v>1805</v>
      </c>
      <c r="B71" s="82">
        <v>8.9999999999999993E-3</v>
      </c>
      <c r="C71" s="82"/>
      <c r="D71" s="82">
        <v>0.27729599999999999</v>
      </c>
      <c r="E71" s="82">
        <v>0.17355999999999999</v>
      </c>
      <c r="F71" s="82"/>
      <c r="G71" s="82"/>
      <c r="H71"/>
      <c r="I71" s="70"/>
      <c r="L71" s="70"/>
      <c r="N71" s="70"/>
    </row>
    <row r="72" spans="1:14" s="78" customFormat="1">
      <c r="A72" s="78">
        <v>1806</v>
      </c>
      <c r="B72" s="82">
        <v>0.01</v>
      </c>
      <c r="C72" s="82"/>
      <c r="D72" s="82">
        <v>0.25334000000000001</v>
      </c>
      <c r="E72" s="82">
        <v>0.17350500000000002</v>
      </c>
      <c r="F72" s="82"/>
      <c r="G72" s="82"/>
      <c r="H72"/>
      <c r="I72" s="70"/>
      <c r="L72" s="70"/>
      <c r="N72" s="70"/>
    </row>
    <row r="73" spans="1:14" s="78" customFormat="1">
      <c r="A73" s="78">
        <v>1807</v>
      </c>
      <c r="B73" s="82">
        <v>0.01</v>
      </c>
      <c r="C73" s="82"/>
      <c r="D73" s="82">
        <v>0.22811200000000001</v>
      </c>
      <c r="E73" s="82">
        <v>0.17313499999999998</v>
      </c>
      <c r="F73" s="82"/>
      <c r="G73" s="82"/>
      <c r="H73"/>
      <c r="I73" s="70"/>
      <c r="L73" s="70"/>
      <c r="N73" s="70"/>
    </row>
    <row r="74" spans="1:14" s="78" customFormat="1">
      <c r="A74" s="78">
        <v>1808</v>
      </c>
      <c r="B74" s="82">
        <v>0.01</v>
      </c>
      <c r="C74" s="82"/>
      <c r="D74" s="82">
        <v>0.20182400000000003</v>
      </c>
      <c r="E74" s="82">
        <v>0.17294999999999999</v>
      </c>
      <c r="F74" s="82"/>
      <c r="G74" s="82"/>
      <c r="H74"/>
      <c r="I74" s="70"/>
      <c r="L74" s="70"/>
      <c r="N74" s="70"/>
    </row>
    <row r="75" spans="1:14" s="78" customFormat="1">
      <c r="A75" s="78">
        <v>1809</v>
      </c>
      <c r="B75" s="82">
        <v>0.01</v>
      </c>
      <c r="C75" s="82"/>
      <c r="D75" s="82">
        <v>0.174264</v>
      </c>
      <c r="E75" s="82">
        <v>0.17259000000000002</v>
      </c>
      <c r="F75" s="82"/>
      <c r="G75" s="82"/>
      <c r="H75"/>
      <c r="I75" s="70"/>
      <c r="L75" s="70"/>
      <c r="N75" s="70"/>
    </row>
    <row r="76" spans="1:14" s="78" customFormat="1">
      <c r="A76" s="78">
        <v>1810</v>
      </c>
      <c r="B76" s="82">
        <v>0.01</v>
      </c>
      <c r="C76" s="82"/>
      <c r="D76" s="82">
        <v>0.145644</v>
      </c>
      <c r="E76" s="82">
        <v>0.17252000000000001</v>
      </c>
      <c r="F76" s="82"/>
      <c r="G76" s="82"/>
      <c r="H76"/>
      <c r="I76" s="70"/>
      <c r="L76" s="70"/>
      <c r="N76" s="70"/>
    </row>
    <row r="77" spans="1:14" s="78" customFormat="1">
      <c r="A77" s="78">
        <v>1811</v>
      </c>
      <c r="B77" s="82">
        <v>1.0999999999999999E-2</v>
      </c>
      <c r="C77" s="82"/>
      <c r="D77" s="82">
        <v>0.11575200000000001</v>
      </c>
      <c r="E77" s="82">
        <v>0.16692000000000001</v>
      </c>
      <c r="F77" s="82"/>
      <c r="G77" s="82"/>
      <c r="H77"/>
      <c r="I77" s="70"/>
      <c r="L77" s="70"/>
      <c r="N77" s="70"/>
    </row>
    <row r="78" spans="1:14" s="78" customFormat="1">
      <c r="A78" s="78">
        <v>1812</v>
      </c>
      <c r="B78" s="82">
        <v>1.0999999999999999E-2</v>
      </c>
      <c r="C78" s="82"/>
      <c r="D78" s="82">
        <v>8.48E-2</v>
      </c>
      <c r="E78" s="82">
        <v>0.16627</v>
      </c>
      <c r="F78" s="82"/>
      <c r="G78" s="82"/>
      <c r="H78"/>
      <c r="I78" s="70"/>
      <c r="L78" s="70"/>
      <c r="N78" s="70"/>
    </row>
    <row r="79" spans="1:14" s="78" customFormat="1">
      <c r="A79" s="78">
        <v>1813</v>
      </c>
      <c r="B79" s="82">
        <v>1.0999999999999999E-2</v>
      </c>
      <c r="C79" s="82"/>
      <c r="D79" s="82">
        <v>5.2575999999999998E-2</v>
      </c>
      <c r="E79" s="82">
        <v>0.16573499999999999</v>
      </c>
      <c r="F79" s="82"/>
      <c r="G79" s="82"/>
      <c r="H79"/>
      <c r="I79" s="70"/>
      <c r="L79" s="70"/>
      <c r="N79" s="70"/>
    </row>
    <row r="80" spans="1:14" s="78" customFormat="1">
      <c r="A80" s="78">
        <v>1814</v>
      </c>
      <c r="B80" s="82">
        <v>1.0999999999999999E-2</v>
      </c>
      <c r="C80" s="82"/>
      <c r="D80" s="82">
        <v>1.9292000000000004E-2</v>
      </c>
      <c r="E80" s="82">
        <v>0.16021000000000002</v>
      </c>
      <c r="F80" s="82"/>
      <c r="G80" s="82"/>
      <c r="H80"/>
      <c r="I80" s="70"/>
      <c r="L80" s="70"/>
      <c r="N80" s="70"/>
    </row>
    <row r="81" spans="1:14" s="78" customFormat="1">
      <c r="A81" s="78">
        <v>1815</v>
      </c>
      <c r="B81" s="82">
        <v>1.2E-2</v>
      </c>
      <c r="C81" s="82"/>
      <c r="D81" s="82">
        <v>-1.4628E-2</v>
      </c>
      <c r="E81" s="82">
        <v>0.15962999999999999</v>
      </c>
      <c r="F81" s="82"/>
      <c r="G81" s="82"/>
      <c r="H81"/>
      <c r="I81" s="70"/>
      <c r="L81" s="70"/>
      <c r="N81" s="70"/>
    </row>
    <row r="82" spans="1:14" s="78" customFormat="1">
      <c r="A82" s="78">
        <v>1816</v>
      </c>
      <c r="B82" s="82">
        <v>1.2999999999999999E-2</v>
      </c>
      <c r="C82" s="82"/>
      <c r="D82" s="82">
        <v>-4.4308E-2</v>
      </c>
      <c r="E82" s="82">
        <v>0.15875</v>
      </c>
      <c r="F82" s="82"/>
      <c r="G82" s="82"/>
      <c r="H82"/>
      <c r="I82" s="70"/>
      <c r="L82" s="70"/>
      <c r="N82" s="70"/>
    </row>
    <row r="83" spans="1:14" s="78" customFormat="1">
      <c r="A83" s="78">
        <v>1817</v>
      </c>
      <c r="B83" s="82">
        <v>1.4E-2</v>
      </c>
      <c r="C83" s="82"/>
      <c r="D83" s="82">
        <v>-6.7627999999999994E-2</v>
      </c>
      <c r="E83" s="82">
        <v>0.15806000000000001</v>
      </c>
      <c r="F83" s="82"/>
      <c r="G83" s="82"/>
      <c r="H83"/>
      <c r="I83" s="70"/>
      <c r="L83" s="70"/>
      <c r="N83" s="70"/>
    </row>
    <row r="84" spans="1:14" s="78" customFormat="1">
      <c r="A84" s="78">
        <v>1818</v>
      </c>
      <c r="B84" s="82">
        <v>1.4E-2</v>
      </c>
      <c r="C84" s="82"/>
      <c r="D84" s="82">
        <v>-8.48E-2</v>
      </c>
      <c r="E84" s="82">
        <v>0.15751000000000001</v>
      </c>
      <c r="F84" s="82"/>
      <c r="G84" s="82"/>
      <c r="H84"/>
      <c r="I84" s="70"/>
      <c r="L84" s="70"/>
      <c r="N84" s="70"/>
    </row>
    <row r="85" spans="1:14" s="78" customFormat="1">
      <c r="A85" s="78">
        <v>1819</v>
      </c>
      <c r="B85" s="82">
        <v>1.4E-2</v>
      </c>
      <c r="C85" s="82"/>
      <c r="D85" s="82">
        <v>-9.5612000000000003E-2</v>
      </c>
      <c r="E85" s="82">
        <v>0.15205000000000002</v>
      </c>
      <c r="F85" s="82"/>
      <c r="G85" s="82"/>
      <c r="H85"/>
      <c r="I85" s="70"/>
      <c r="L85" s="70"/>
      <c r="N85" s="70"/>
    </row>
    <row r="86" spans="1:14" s="78" customFormat="1">
      <c r="A86" s="78">
        <v>1820</v>
      </c>
      <c r="B86" s="82">
        <v>1.4E-2</v>
      </c>
      <c r="C86" s="82"/>
      <c r="D86" s="82">
        <v>-9.985200000000001E-2</v>
      </c>
      <c r="E86" s="82">
        <v>0.15117</v>
      </c>
      <c r="F86" s="82"/>
      <c r="G86" s="82"/>
      <c r="H86"/>
      <c r="I86" s="70"/>
      <c r="L86" s="70"/>
      <c r="N86" s="70"/>
    </row>
    <row r="87" spans="1:14" s="78" customFormat="1">
      <c r="A87" s="78">
        <v>1821</v>
      </c>
      <c r="B87" s="82">
        <v>1.4E-2</v>
      </c>
      <c r="C87" s="82"/>
      <c r="D87" s="82">
        <v>-9.8156000000000007E-2</v>
      </c>
      <c r="E87" s="82">
        <v>0.15066000000000002</v>
      </c>
      <c r="F87" s="82"/>
      <c r="G87" s="82"/>
      <c r="H87"/>
      <c r="I87" s="70"/>
      <c r="L87" s="70"/>
      <c r="N87" s="70"/>
    </row>
    <row r="88" spans="1:14" s="78" customFormat="1">
      <c r="A88" s="78">
        <v>1822</v>
      </c>
      <c r="B88" s="82">
        <v>1.4999999999999999E-2</v>
      </c>
      <c r="C88" s="82"/>
      <c r="D88" s="82">
        <v>-8.988800000000001E-2</v>
      </c>
      <c r="E88" s="82">
        <v>0.14959500000000001</v>
      </c>
      <c r="F88" s="82"/>
      <c r="G88" s="82"/>
      <c r="H88"/>
      <c r="I88" s="70"/>
      <c r="L88" s="70"/>
      <c r="N88" s="70"/>
    </row>
    <row r="89" spans="1:14" s="78" customFormat="1">
      <c r="A89" s="78">
        <v>1823</v>
      </c>
      <c r="B89" s="82">
        <v>1.6E-2</v>
      </c>
      <c r="C89" s="82"/>
      <c r="D89" s="82">
        <v>-7.5259999999999994E-2</v>
      </c>
      <c r="E89" s="82">
        <v>0.14404499999999998</v>
      </c>
      <c r="F89" s="82"/>
      <c r="G89" s="82"/>
      <c r="H89"/>
      <c r="I89" s="70"/>
      <c r="L89" s="70"/>
      <c r="N89" s="70"/>
    </row>
    <row r="90" spans="1:14" s="78" customFormat="1">
      <c r="A90" s="78">
        <v>1824</v>
      </c>
      <c r="B90" s="82">
        <v>1.6E-2</v>
      </c>
      <c r="C90" s="82"/>
      <c r="D90" s="82">
        <v>-5.4484000000000005E-2</v>
      </c>
      <c r="E90" s="82">
        <v>0.14338000000000001</v>
      </c>
      <c r="F90" s="82"/>
      <c r="G90" s="82"/>
      <c r="H90"/>
      <c r="I90" s="70"/>
      <c r="L90" s="70"/>
      <c r="N90" s="70"/>
    </row>
    <row r="91" spans="1:14" s="78" customFormat="1">
      <c r="A91" s="78">
        <v>1825</v>
      </c>
      <c r="B91" s="82">
        <v>1.7000000000000001E-2</v>
      </c>
      <c r="C91" s="82"/>
      <c r="D91" s="82">
        <v>-2.7348000000000001E-2</v>
      </c>
      <c r="E91" s="82">
        <v>0.14237</v>
      </c>
      <c r="F91" s="82"/>
      <c r="G91" s="82"/>
      <c r="H91"/>
      <c r="I91" s="70"/>
      <c r="L91" s="70"/>
      <c r="N91" s="70"/>
    </row>
    <row r="92" spans="1:14" s="78" customFormat="1">
      <c r="A92" s="78">
        <v>1826</v>
      </c>
      <c r="B92" s="82">
        <v>1.7000000000000001E-2</v>
      </c>
      <c r="C92" s="82"/>
      <c r="D92" s="82">
        <v>6.1479999999999998E-3</v>
      </c>
      <c r="E92" s="82">
        <v>0.14152999999999999</v>
      </c>
      <c r="F92" s="82"/>
      <c r="G92" s="82"/>
      <c r="H92"/>
      <c r="I92" s="70"/>
      <c r="L92" s="70"/>
      <c r="N92" s="70"/>
    </row>
    <row r="93" spans="1:14" s="78" customFormat="1">
      <c r="A93" s="78">
        <v>1827</v>
      </c>
      <c r="B93" s="82">
        <v>1.7999999999999999E-2</v>
      </c>
      <c r="C93" s="82"/>
      <c r="D93" s="82">
        <v>4.3248000000000009E-2</v>
      </c>
      <c r="E93" s="82">
        <v>0.14079999999999998</v>
      </c>
      <c r="F93" s="82"/>
      <c r="G93" s="82"/>
      <c r="H93"/>
      <c r="I93" s="70"/>
      <c r="L93" s="70"/>
      <c r="N93" s="70"/>
    </row>
    <row r="94" spans="1:14" s="78" customFormat="1">
      <c r="A94" s="78">
        <v>1828</v>
      </c>
      <c r="B94" s="82">
        <v>1.7999999999999999E-2</v>
      </c>
      <c r="C94" s="82"/>
      <c r="D94" s="82">
        <v>6.8264000000000005E-2</v>
      </c>
      <c r="E94" s="82">
        <v>0.14014499999999999</v>
      </c>
      <c r="F94" s="82"/>
      <c r="G94" s="82"/>
      <c r="H94"/>
      <c r="I94" s="70"/>
      <c r="L94" s="70"/>
      <c r="N94" s="70"/>
    </row>
    <row r="95" spans="1:14" s="78" customFormat="1">
      <c r="A95" s="78">
        <v>1829</v>
      </c>
      <c r="B95" s="82">
        <v>1.7999999999999999E-2</v>
      </c>
      <c r="C95" s="82"/>
      <c r="D95" s="82">
        <v>8.8192000000000006E-2</v>
      </c>
      <c r="E95" s="82">
        <v>0.13505</v>
      </c>
      <c r="F95" s="82"/>
      <c r="G95" s="82"/>
      <c r="H95"/>
      <c r="I95" s="70"/>
      <c r="L95" s="70"/>
      <c r="N95" s="70"/>
    </row>
    <row r="96" spans="1:14" s="78" customFormat="1">
      <c r="A96" s="78">
        <v>1830</v>
      </c>
      <c r="B96" s="82">
        <v>2.4E-2</v>
      </c>
      <c r="C96" s="82"/>
      <c r="D96" s="82">
        <v>0.106424</v>
      </c>
      <c r="E96" s="82">
        <v>0.13455</v>
      </c>
      <c r="F96" s="82"/>
      <c r="G96" s="82"/>
      <c r="H96"/>
      <c r="I96" s="70"/>
      <c r="L96" s="70"/>
      <c r="N96" s="70"/>
    </row>
    <row r="97" spans="1:14" s="78" customFormat="1">
      <c r="A97" s="78">
        <v>1831</v>
      </c>
      <c r="B97" s="82">
        <v>2.3E-2</v>
      </c>
      <c r="C97" s="82"/>
      <c r="D97" s="82">
        <v>0.122324</v>
      </c>
      <c r="E97" s="82">
        <v>0.13400000000000001</v>
      </c>
      <c r="F97" s="82"/>
      <c r="G97" s="82"/>
      <c r="H97"/>
      <c r="I97" s="70"/>
      <c r="L97" s="70"/>
      <c r="N97" s="70"/>
    </row>
    <row r="98" spans="1:14" s="78" customFormat="1">
      <c r="A98" s="78">
        <v>1832</v>
      </c>
      <c r="B98" s="82">
        <v>2.3E-2</v>
      </c>
      <c r="C98" s="82"/>
      <c r="D98" s="82">
        <v>0.13652800000000001</v>
      </c>
      <c r="E98" s="82">
        <v>0.13352</v>
      </c>
      <c r="F98" s="82"/>
      <c r="G98" s="82"/>
      <c r="H98"/>
      <c r="I98" s="70"/>
      <c r="L98" s="70"/>
      <c r="N98" s="70"/>
    </row>
    <row r="99" spans="1:14" s="78" customFormat="1">
      <c r="A99" s="78">
        <v>1833</v>
      </c>
      <c r="B99" s="82">
        <v>2.4E-2</v>
      </c>
      <c r="C99" s="82"/>
      <c r="D99" s="82">
        <v>0.14861199999999999</v>
      </c>
      <c r="E99" s="82">
        <v>0.13358</v>
      </c>
      <c r="F99" s="82"/>
      <c r="G99" s="82"/>
      <c r="H99"/>
      <c r="I99" s="70"/>
      <c r="L99" s="70"/>
      <c r="N99" s="70"/>
    </row>
    <row r="100" spans="1:14" s="78" customFormat="1">
      <c r="A100" s="78">
        <v>1834</v>
      </c>
      <c r="B100" s="82">
        <v>2.4E-2</v>
      </c>
      <c r="C100" s="82"/>
      <c r="D100" s="82">
        <v>0.16048400000000002</v>
      </c>
      <c r="E100" s="82">
        <v>0.13370000000000001</v>
      </c>
      <c r="F100" s="82"/>
      <c r="G100" s="82"/>
      <c r="H100"/>
      <c r="I100" s="70"/>
      <c r="L100" s="70"/>
      <c r="N100" s="70"/>
    </row>
    <row r="101" spans="1:14" s="78" customFormat="1">
      <c r="A101" s="78">
        <v>1835</v>
      </c>
      <c r="B101" s="82">
        <v>2.5000000000000001E-2</v>
      </c>
      <c r="C101" s="82"/>
      <c r="D101" s="82">
        <v>0.17935200000000001</v>
      </c>
      <c r="E101" s="82">
        <v>0.13397500000000001</v>
      </c>
      <c r="F101" s="82"/>
      <c r="G101" s="82"/>
      <c r="H101"/>
      <c r="I101" s="70"/>
      <c r="L101" s="70"/>
      <c r="N101" s="70"/>
    </row>
    <row r="102" spans="1:14" s="78" customFormat="1">
      <c r="A102" s="78">
        <v>1836</v>
      </c>
      <c r="B102" s="82">
        <v>2.9000000000000001E-2</v>
      </c>
      <c r="C102" s="82"/>
      <c r="D102" s="82">
        <v>0.205428</v>
      </c>
      <c r="E102" s="82">
        <v>0.13411999999999999</v>
      </c>
      <c r="F102" s="82"/>
      <c r="G102" s="82"/>
      <c r="H102"/>
      <c r="I102" s="70"/>
      <c r="L102" s="70"/>
      <c r="N102" s="70"/>
    </row>
    <row r="103" spans="1:14" s="78" customFormat="1">
      <c r="A103" s="78">
        <v>1837</v>
      </c>
      <c r="B103" s="82">
        <v>2.9000000000000001E-2</v>
      </c>
      <c r="C103" s="82"/>
      <c r="D103" s="82">
        <v>0.237016</v>
      </c>
      <c r="E103" s="82">
        <v>0.134745</v>
      </c>
      <c r="F103" s="82"/>
      <c r="G103" s="82"/>
      <c r="H103"/>
      <c r="I103" s="70"/>
      <c r="L103" s="70"/>
      <c r="N103" s="70"/>
    </row>
    <row r="104" spans="1:14" s="78" customFormat="1">
      <c r="A104" s="78">
        <v>1838</v>
      </c>
      <c r="B104" s="82">
        <v>0.03</v>
      </c>
      <c r="C104" s="82"/>
      <c r="D104" s="82">
        <v>0.27411600000000003</v>
      </c>
      <c r="E104" s="82">
        <v>0.13561000000000001</v>
      </c>
      <c r="F104" s="82"/>
      <c r="G104" s="82"/>
      <c r="H104"/>
      <c r="I104" s="70"/>
      <c r="L104" s="70"/>
      <c r="N104" s="70"/>
    </row>
    <row r="105" spans="1:14" s="78" customFormat="1">
      <c r="A105" s="78">
        <v>1839</v>
      </c>
      <c r="B105" s="82">
        <v>3.1E-2</v>
      </c>
      <c r="C105" s="82"/>
      <c r="D105" s="82">
        <v>0.31609200000000004</v>
      </c>
      <c r="E105" s="82">
        <v>0.13653499999999999</v>
      </c>
      <c r="F105" s="82"/>
      <c r="G105" s="82"/>
      <c r="H105"/>
      <c r="I105" s="70"/>
      <c r="L105" s="70"/>
      <c r="N105" s="70"/>
    </row>
    <row r="106" spans="1:14" s="78" customFormat="1">
      <c r="A106" s="78">
        <v>1840</v>
      </c>
      <c r="B106" s="82">
        <v>3.3000000000000002E-2</v>
      </c>
      <c r="C106" s="82"/>
      <c r="D106" s="82">
        <v>0.36124800000000001</v>
      </c>
      <c r="E106" s="82">
        <v>0.13286500000000001</v>
      </c>
      <c r="F106" s="82"/>
      <c r="G106" s="82"/>
      <c r="H106"/>
      <c r="I106" s="70"/>
      <c r="L106" s="70"/>
      <c r="N106" s="70"/>
    </row>
    <row r="107" spans="1:14" s="78" customFormat="1">
      <c r="A107" s="78">
        <v>1841</v>
      </c>
      <c r="B107" s="82">
        <v>3.4000000000000002E-2</v>
      </c>
      <c r="C107" s="82"/>
      <c r="D107" s="82">
        <v>0.40894799999999998</v>
      </c>
      <c r="E107" s="82">
        <v>0.13897000000000001</v>
      </c>
      <c r="F107" s="82"/>
      <c r="G107" s="82"/>
      <c r="H107"/>
      <c r="I107" s="70"/>
      <c r="L107" s="70"/>
      <c r="N107" s="70"/>
    </row>
    <row r="108" spans="1:14" s="78" customFormat="1">
      <c r="A108" s="78">
        <v>1842</v>
      </c>
      <c r="B108" s="82">
        <v>3.5999999999999997E-2</v>
      </c>
      <c r="C108" s="82"/>
      <c r="D108" s="82">
        <v>0.45452800000000004</v>
      </c>
      <c r="E108" s="82">
        <v>0.14042499999999999</v>
      </c>
      <c r="F108" s="82"/>
      <c r="G108" s="82"/>
      <c r="H108"/>
      <c r="I108" s="70"/>
      <c r="L108" s="70"/>
      <c r="N108" s="70"/>
    </row>
    <row r="109" spans="1:14" s="78" customFormat="1">
      <c r="A109" s="78">
        <v>1843</v>
      </c>
      <c r="B109" s="82">
        <v>3.6999999999999998E-2</v>
      </c>
      <c r="C109" s="82"/>
      <c r="D109" s="82">
        <v>0.47954400000000003</v>
      </c>
      <c r="E109" s="82">
        <v>0.14147000000000001</v>
      </c>
      <c r="F109" s="82"/>
      <c r="G109" s="82"/>
      <c r="H109"/>
      <c r="I109" s="70"/>
      <c r="L109" s="70"/>
      <c r="N109" s="70"/>
    </row>
    <row r="110" spans="1:14" s="78" customFormat="1">
      <c r="A110" s="78">
        <v>1844</v>
      </c>
      <c r="B110" s="82">
        <v>3.9E-2</v>
      </c>
      <c r="C110" s="82"/>
      <c r="D110" s="82">
        <v>0.47933200000000004</v>
      </c>
      <c r="E110" s="82">
        <v>0.14274000000000001</v>
      </c>
      <c r="F110" s="82"/>
      <c r="G110" s="82"/>
      <c r="H110"/>
      <c r="I110" s="70"/>
      <c r="L110" s="70"/>
      <c r="N110" s="70"/>
    </row>
    <row r="111" spans="1:14" s="78" customFormat="1">
      <c r="A111" s="78">
        <v>1845</v>
      </c>
      <c r="B111" s="82">
        <v>4.2999999999999997E-2</v>
      </c>
      <c r="C111" s="82"/>
      <c r="D111" s="82">
        <v>0.45643600000000001</v>
      </c>
      <c r="E111" s="82">
        <v>0.14418</v>
      </c>
      <c r="F111" s="82"/>
      <c r="G111" s="82"/>
      <c r="H111"/>
      <c r="I111" s="70"/>
      <c r="L111" s="70"/>
      <c r="N111" s="70"/>
    </row>
    <row r="112" spans="1:14" s="78" customFormat="1">
      <c r="A112" s="78">
        <v>1846</v>
      </c>
      <c r="B112" s="82">
        <v>4.2999999999999997E-2</v>
      </c>
      <c r="C112" s="82"/>
      <c r="D112" s="82">
        <v>0.42145600000000005</v>
      </c>
      <c r="E112" s="82">
        <v>0.15013500000000002</v>
      </c>
      <c r="F112" s="82"/>
      <c r="G112" s="82"/>
      <c r="H112"/>
      <c r="I112" s="70"/>
      <c r="L112" s="70"/>
      <c r="N112" s="70"/>
    </row>
    <row r="113" spans="1:14" s="78" customFormat="1">
      <c r="A113" s="78">
        <v>1847</v>
      </c>
      <c r="B113" s="82">
        <v>4.5999999999999999E-2</v>
      </c>
      <c r="C113" s="82"/>
      <c r="D113" s="82">
        <v>0.37693600000000005</v>
      </c>
      <c r="E113" s="82">
        <v>0.15123</v>
      </c>
      <c r="F113" s="82"/>
      <c r="G113" s="82"/>
      <c r="H113"/>
      <c r="I113" s="70"/>
      <c r="L113" s="70"/>
      <c r="N113" s="70"/>
    </row>
    <row r="114" spans="1:14" s="78" customFormat="1">
      <c r="A114" s="78">
        <v>1848</v>
      </c>
      <c r="B114" s="82">
        <v>4.7E-2</v>
      </c>
      <c r="C114" s="82"/>
      <c r="D114" s="82">
        <v>0.32308800000000004</v>
      </c>
      <c r="E114" s="82">
        <v>0.15720000000000001</v>
      </c>
      <c r="F114" s="82"/>
      <c r="G114" s="82"/>
      <c r="H114"/>
      <c r="I114" s="70"/>
      <c r="L114" s="70"/>
      <c r="N114" s="70"/>
    </row>
    <row r="115" spans="1:14" s="78" customFormat="1">
      <c r="A115" s="78">
        <v>1849</v>
      </c>
      <c r="B115" s="82">
        <v>0.05</v>
      </c>
      <c r="C115" s="82"/>
      <c r="D115" s="82">
        <v>0.25927600000000001</v>
      </c>
      <c r="E115" s="82">
        <v>0.15831000000000001</v>
      </c>
      <c r="F115" s="82"/>
      <c r="G115" s="82"/>
      <c r="H115"/>
      <c r="I115" s="70"/>
      <c r="K115" s="82"/>
      <c r="L115" s="70"/>
      <c r="N115" s="70"/>
    </row>
    <row r="116" spans="1:14" s="78" customFormat="1">
      <c r="A116" s="78">
        <v>1850</v>
      </c>
      <c r="B116" s="82">
        <v>5.3999999999999999E-2</v>
      </c>
      <c r="C116" s="82">
        <v>0.69474900000000006</v>
      </c>
      <c r="D116" s="82">
        <v>0.18868000000000001</v>
      </c>
      <c r="E116" s="82">
        <v>0.16419500000000001</v>
      </c>
      <c r="F116" s="82"/>
      <c r="G116" s="82"/>
      <c r="H116"/>
      <c r="I116" s="70"/>
      <c r="K116" s="82"/>
      <c r="L116" s="70"/>
      <c r="N116" s="70"/>
    </row>
    <row r="117" spans="1:14" s="78" customFormat="1">
      <c r="A117" s="78">
        <v>1851</v>
      </c>
      <c r="B117" s="82">
        <v>5.3999999999999999E-2</v>
      </c>
      <c r="C117" s="82">
        <v>0.69933599999999996</v>
      </c>
      <c r="D117" s="82">
        <v>0.125504</v>
      </c>
      <c r="E117" s="82">
        <v>0.16548499999999999</v>
      </c>
      <c r="F117" s="82"/>
      <c r="G117" s="82"/>
      <c r="H117"/>
      <c r="I117" s="70"/>
      <c r="K117" s="82"/>
      <c r="L117" s="70"/>
      <c r="N117" s="70"/>
    </row>
    <row r="118" spans="1:14" s="78" customFormat="1">
      <c r="A118" s="78">
        <v>1852</v>
      </c>
      <c r="B118" s="82">
        <v>5.7000000000000002E-2</v>
      </c>
      <c r="C118" s="82">
        <v>0.70472199999999996</v>
      </c>
      <c r="D118" s="82">
        <v>6.9536000000000014E-2</v>
      </c>
      <c r="E118" s="82">
        <v>0.17164499999999999</v>
      </c>
      <c r="F118" s="82"/>
      <c r="G118" s="82"/>
      <c r="H118"/>
      <c r="I118" s="70"/>
      <c r="K118" s="82"/>
      <c r="L118" s="70"/>
      <c r="N118" s="70"/>
    </row>
    <row r="119" spans="1:14" s="78" customFormat="1">
      <c r="A119" s="78">
        <v>1853</v>
      </c>
      <c r="B119" s="82">
        <v>5.8999999999999997E-2</v>
      </c>
      <c r="C119" s="82">
        <v>0.71028650000000004</v>
      </c>
      <c r="D119" s="82">
        <v>9.5399999999999999E-3</v>
      </c>
      <c r="E119" s="82">
        <v>0.172905</v>
      </c>
      <c r="F119" s="82"/>
      <c r="G119" s="82"/>
      <c r="H119"/>
      <c r="I119" s="70"/>
      <c r="K119" s="82"/>
      <c r="L119" s="70"/>
      <c r="N119" s="70"/>
    </row>
    <row r="120" spans="1:14" s="78" customFormat="1">
      <c r="A120" s="78">
        <v>1854</v>
      </c>
      <c r="B120" s="82">
        <v>6.9000000000000006E-2</v>
      </c>
      <c r="C120" s="82">
        <v>0.71323399999999992</v>
      </c>
      <c r="D120" s="82">
        <v>-3.8796000000000004E-2</v>
      </c>
      <c r="E120" s="82">
        <v>0.17432</v>
      </c>
      <c r="F120" s="82"/>
      <c r="G120" s="82"/>
      <c r="H120"/>
      <c r="I120" s="70"/>
      <c r="K120" s="82"/>
      <c r="L120" s="70"/>
      <c r="N120" s="70"/>
    </row>
    <row r="121" spans="1:14" s="78" customFormat="1">
      <c r="A121" s="78">
        <v>1855</v>
      </c>
      <c r="B121" s="82">
        <v>7.0999999999999994E-2</v>
      </c>
      <c r="C121" s="82">
        <v>0.71546949999999998</v>
      </c>
      <c r="D121" s="82">
        <v>-6.3388E-2</v>
      </c>
      <c r="E121" s="82">
        <v>0.18082999999999999</v>
      </c>
      <c r="F121" s="82"/>
      <c r="G121" s="82"/>
      <c r="H121"/>
      <c r="I121" s="70"/>
      <c r="K121" s="82"/>
      <c r="L121" s="70"/>
      <c r="N121" s="70"/>
    </row>
    <row r="122" spans="1:14" s="78" customFormat="1">
      <c r="A122" s="78">
        <v>1856</v>
      </c>
      <c r="B122" s="82">
        <v>7.5999999999999998E-2</v>
      </c>
      <c r="C122" s="82">
        <v>0.71975699999999998</v>
      </c>
      <c r="D122" s="82">
        <v>-6.317600000000001E-2</v>
      </c>
      <c r="E122" s="82">
        <v>0.18226999999999999</v>
      </c>
      <c r="F122" s="82"/>
      <c r="G122" s="82"/>
      <c r="H122"/>
      <c r="I122" s="70"/>
      <c r="K122" s="82"/>
      <c r="L122" s="70"/>
      <c r="N122" s="70"/>
    </row>
    <row r="123" spans="1:14" s="78" customFormat="1">
      <c r="A123" s="78">
        <v>1857</v>
      </c>
      <c r="B123" s="82">
        <v>7.6999999999999999E-2</v>
      </c>
      <c r="C123" s="82">
        <v>0.72649300000000006</v>
      </c>
      <c r="D123" s="82">
        <v>-5.2788000000000002E-2</v>
      </c>
      <c r="E123" s="82">
        <v>0.18896000000000002</v>
      </c>
      <c r="F123" s="82"/>
      <c r="G123" s="82"/>
      <c r="H123"/>
      <c r="I123" s="70"/>
      <c r="K123" s="82"/>
      <c r="L123" s="70"/>
      <c r="N123" s="70"/>
    </row>
    <row r="124" spans="1:14" s="78" customFormat="1">
      <c r="A124" s="78">
        <v>1858</v>
      </c>
      <c r="B124" s="82">
        <v>7.8E-2</v>
      </c>
      <c r="C124" s="82">
        <v>0.73219250000000002</v>
      </c>
      <c r="D124" s="82">
        <v>-3.6252000000000006E-2</v>
      </c>
      <c r="E124" s="82">
        <v>0.19561000000000001</v>
      </c>
      <c r="F124" s="82"/>
      <c r="G124" s="82"/>
      <c r="H124"/>
      <c r="I124" s="70"/>
      <c r="K124" s="82"/>
      <c r="L124" s="70"/>
      <c r="N124" s="70"/>
    </row>
    <row r="125" spans="1:14" s="78" customFormat="1">
      <c r="A125" s="78">
        <v>1859</v>
      </c>
      <c r="B125" s="82">
        <v>8.3000000000000004E-2</v>
      </c>
      <c r="C125" s="82">
        <v>0.73508799999999996</v>
      </c>
      <c r="D125" s="82">
        <v>-1.3780000000000001E-2</v>
      </c>
      <c r="E125" s="82">
        <v>0.1976</v>
      </c>
      <c r="F125" s="82"/>
      <c r="G125" s="82"/>
      <c r="H125"/>
      <c r="I125" s="70"/>
      <c r="K125" s="82"/>
      <c r="L125" s="70"/>
      <c r="N125" s="70"/>
    </row>
    <row r="126" spans="1:14" s="78" customFormat="1">
      <c r="A126" s="78">
        <v>1860</v>
      </c>
      <c r="B126" s="82">
        <v>9.0999999999999998E-2</v>
      </c>
      <c r="C126" s="82">
        <v>0.70509850000000007</v>
      </c>
      <c r="D126" s="82">
        <v>1.4840000000000001E-2</v>
      </c>
      <c r="E126" s="82">
        <v>0.19967000000000001</v>
      </c>
      <c r="F126" s="82">
        <v>-0.36449417833433895</v>
      </c>
      <c r="G126" s="82">
        <f>B126+C126-(D126+E126+F126)</f>
        <v>0.94608267833433901</v>
      </c>
      <c r="H126"/>
      <c r="I126" s="70"/>
      <c r="K126" s="82"/>
      <c r="L126" s="70"/>
      <c r="N126" s="70"/>
    </row>
    <row r="127" spans="1:14" s="78" customFormat="1">
      <c r="A127" s="78">
        <v>1861</v>
      </c>
      <c r="B127" s="82">
        <v>9.5000000000000001E-2</v>
      </c>
      <c r="C127" s="82">
        <v>0.69541699999999995</v>
      </c>
      <c r="D127" s="82">
        <v>5.0880000000000002E-2</v>
      </c>
      <c r="E127" s="82">
        <v>0.20696500000000001</v>
      </c>
      <c r="F127" s="82">
        <v>-0.77438958139093128</v>
      </c>
      <c r="G127" s="82">
        <f>B127+C127-(D127+E127+F127)</f>
        <v>1.3069615813909312</v>
      </c>
      <c r="H127"/>
      <c r="I127" s="70"/>
      <c r="K127" s="82"/>
      <c r="L127" s="70"/>
      <c r="N127" s="70"/>
    </row>
    <row r="128" spans="1:14" s="78" customFormat="1">
      <c r="A128" s="78">
        <v>1862</v>
      </c>
      <c r="B128" s="82">
        <v>9.7000000000000003E-2</v>
      </c>
      <c r="C128" s="82">
        <v>0.69117899999999999</v>
      </c>
      <c r="D128" s="82">
        <v>9.4552000000000011E-2</v>
      </c>
      <c r="E128" s="82">
        <v>0.21901500000000002</v>
      </c>
      <c r="F128" s="82">
        <v>-0.56863535087218564</v>
      </c>
      <c r="G128" s="82">
        <f t="shared" ref="G128:G191" si="0">B128+C128-(D128+E128+F128)</f>
        <v>1.0432473508721856</v>
      </c>
      <c r="H128"/>
      <c r="I128" s="70"/>
      <c r="K128" s="82"/>
      <c r="L128" s="70"/>
      <c r="N128" s="70"/>
    </row>
    <row r="129" spans="1:14" s="78" customFormat="1">
      <c r="A129" s="78">
        <v>1863</v>
      </c>
      <c r="B129" s="82">
        <v>0.104</v>
      </c>
      <c r="C129" s="82">
        <v>0.68898750000000009</v>
      </c>
      <c r="D129" s="82">
        <v>0.146068</v>
      </c>
      <c r="E129" s="82">
        <v>0.22638999999999998</v>
      </c>
      <c r="F129" s="82">
        <v>0.64458077503268252</v>
      </c>
      <c r="G129" s="82">
        <f t="shared" si="0"/>
        <v>-0.2240512750326823</v>
      </c>
      <c r="H129"/>
      <c r="I129" s="70"/>
      <c r="K129" s="82"/>
      <c r="L129" s="70"/>
      <c r="N129" s="70"/>
    </row>
    <row r="130" spans="1:14" s="78" customFormat="1">
      <c r="A130" s="78">
        <v>1864</v>
      </c>
      <c r="B130" s="82">
        <v>0.112</v>
      </c>
      <c r="C130" s="82">
        <v>0.68696849999999998</v>
      </c>
      <c r="D130" s="82">
        <v>0.20670000000000002</v>
      </c>
      <c r="E130" s="82">
        <v>0.228825</v>
      </c>
      <c r="F130" s="82">
        <v>0.55962702085535554</v>
      </c>
      <c r="G130" s="82">
        <f t="shared" si="0"/>
        <v>-0.19618352085535562</v>
      </c>
      <c r="H130"/>
      <c r="I130" s="70"/>
      <c r="K130" s="82"/>
      <c r="L130" s="70"/>
      <c r="N130" s="70"/>
    </row>
    <row r="131" spans="1:14" s="78" customFormat="1">
      <c r="A131" s="78">
        <v>1865</v>
      </c>
      <c r="B131" s="82">
        <v>0.11899999999999999</v>
      </c>
      <c r="C131" s="82">
        <v>0.68747599999999998</v>
      </c>
      <c r="D131" s="82">
        <v>0.27369199999999999</v>
      </c>
      <c r="E131" s="82">
        <v>0.23646500000000001</v>
      </c>
      <c r="F131" s="82">
        <v>5.900689497824841E-2</v>
      </c>
      <c r="G131" s="82">
        <f t="shared" si="0"/>
        <v>0.2373121050217516</v>
      </c>
      <c r="H131"/>
      <c r="I131" s="70"/>
      <c r="K131" s="82"/>
      <c r="L131" s="70"/>
      <c r="N131" s="70"/>
    </row>
    <row r="132" spans="1:14" s="78" customFormat="1">
      <c r="A132" s="78">
        <v>1866</v>
      </c>
      <c r="B132" s="82">
        <v>0.122</v>
      </c>
      <c r="C132" s="82">
        <v>0.68389649999999991</v>
      </c>
      <c r="D132" s="82">
        <v>0.33432400000000001</v>
      </c>
      <c r="E132" s="82">
        <v>0.24401499999999998</v>
      </c>
      <c r="F132" s="82">
        <v>0.34196116926613246</v>
      </c>
      <c r="G132" s="82">
        <f t="shared" si="0"/>
        <v>-0.11440366926613244</v>
      </c>
      <c r="H132"/>
      <c r="I132" s="70"/>
      <c r="K132" s="82"/>
      <c r="L132" s="70"/>
      <c r="N132" s="70"/>
    </row>
    <row r="133" spans="1:14" s="78" customFormat="1">
      <c r="A133" s="78">
        <v>1867</v>
      </c>
      <c r="B133" s="82">
        <v>0.13</v>
      </c>
      <c r="C133" s="82">
        <v>0.68202699999999994</v>
      </c>
      <c r="D133" s="82">
        <v>0.38520400000000005</v>
      </c>
      <c r="E133" s="82">
        <v>0.25209000000000004</v>
      </c>
      <c r="F133" s="82">
        <v>0.30927808350778829</v>
      </c>
      <c r="G133" s="82">
        <f t="shared" si="0"/>
        <v>-0.13454508350778838</v>
      </c>
      <c r="H133"/>
      <c r="I133" s="70"/>
      <c r="K133" s="82"/>
      <c r="L133" s="70"/>
      <c r="N133" s="70"/>
    </row>
    <row r="134" spans="1:14" s="78" customFormat="1">
      <c r="A134" s="78">
        <v>1868</v>
      </c>
      <c r="B134" s="82">
        <v>0.13500000000000001</v>
      </c>
      <c r="C134" s="82">
        <v>0.68058750000000001</v>
      </c>
      <c r="D134" s="82">
        <v>0.42654399999999998</v>
      </c>
      <c r="E134" s="82">
        <v>0.25969500000000001</v>
      </c>
      <c r="F134" s="82">
        <v>0.2122451010776788</v>
      </c>
      <c r="G134" s="82">
        <f t="shared" si="0"/>
        <v>-8.2896601077678822E-2</v>
      </c>
      <c r="H134"/>
      <c r="I134" s="70"/>
      <c r="K134" s="82"/>
      <c r="L134" s="70"/>
      <c r="N134" s="70"/>
    </row>
    <row r="135" spans="1:14" s="78" customFormat="1">
      <c r="A135" s="78">
        <v>1869</v>
      </c>
      <c r="B135" s="82">
        <v>0.14199999999999999</v>
      </c>
      <c r="C135" s="82">
        <v>0.68078050000000001</v>
      </c>
      <c r="D135" s="82">
        <v>0.45834400000000003</v>
      </c>
      <c r="E135" s="82">
        <v>0.26802999999999999</v>
      </c>
      <c r="F135" s="82">
        <v>0.21836700467319167</v>
      </c>
      <c r="G135" s="82">
        <f t="shared" si="0"/>
        <v>-0.12196050467319175</v>
      </c>
      <c r="H135"/>
      <c r="I135" s="70"/>
      <c r="K135" s="82"/>
      <c r="L135" s="70"/>
      <c r="N135" s="70"/>
    </row>
    <row r="136" spans="1:14" s="78" customFormat="1">
      <c r="A136" s="78">
        <v>1870</v>
      </c>
      <c r="B136" s="82">
        <v>0.14699999999999999</v>
      </c>
      <c r="C136" s="82">
        <v>0.74875800000000003</v>
      </c>
      <c r="D136" s="82">
        <v>0.48081600000000002</v>
      </c>
      <c r="E136" s="82">
        <v>0.271125</v>
      </c>
      <c r="F136" s="82">
        <v>0.33398309811494525</v>
      </c>
      <c r="G136" s="82">
        <f t="shared" si="0"/>
        <v>-0.19016609811494511</v>
      </c>
      <c r="H136"/>
      <c r="I136" s="70"/>
      <c r="K136" s="82"/>
      <c r="L136" s="70"/>
      <c r="N136" s="70"/>
    </row>
    <row r="137" spans="1:14" s="78" customFormat="1">
      <c r="A137" s="78">
        <v>1871</v>
      </c>
      <c r="B137" s="82">
        <v>0.156</v>
      </c>
      <c r="C137" s="82">
        <v>0.78052200000000005</v>
      </c>
      <c r="D137" s="82">
        <v>0.49459600000000004</v>
      </c>
      <c r="E137" s="82">
        <v>0.27912999999999999</v>
      </c>
      <c r="F137" s="82">
        <v>-0.28543892391083092</v>
      </c>
      <c r="G137" s="82">
        <f t="shared" si="0"/>
        <v>0.44823492391083097</v>
      </c>
      <c r="H137"/>
      <c r="I137" s="70"/>
      <c r="K137" s="82"/>
      <c r="L137" s="70"/>
      <c r="N137" s="70"/>
    </row>
    <row r="138" spans="1:14" s="78" customFormat="1">
      <c r="A138" s="78">
        <v>1872</v>
      </c>
      <c r="B138" s="82">
        <v>0.17299999999999999</v>
      </c>
      <c r="C138" s="82">
        <v>0.80242049999999998</v>
      </c>
      <c r="D138" s="82">
        <v>0.496504</v>
      </c>
      <c r="E138" s="82">
        <v>0.287825</v>
      </c>
      <c r="F138" s="82">
        <v>1.2751717229797344E-2</v>
      </c>
      <c r="G138" s="82">
        <f t="shared" si="0"/>
        <v>0.17833978277020268</v>
      </c>
      <c r="H138"/>
      <c r="I138" s="70"/>
      <c r="K138" s="82"/>
      <c r="L138" s="70"/>
      <c r="N138" s="70"/>
    </row>
    <row r="139" spans="1:14" s="78" customFormat="1">
      <c r="A139" s="78">
        <v>1873</v>
      </c>
      <c r="B139" s="82">
        <v>0.184</v>
      </c>
      <c r="C139" s="82">
        <v>0.82367450000000009</v>
      </c>
      <c r="D139" s="82">
        <v>0.48569200000000001</v>
      </c>
      <c r="E139" s="82">
        <v>0.29594500000000001</v>
      </c>
      <c r="F139" s="82">
        <v>0.31315622329399867</v>
      </c>
      <c r="G139" s="82">
        <f t="shared" si="0"/>
        <v>-8.7118723293998723E-2</v>
      </c>
      <c r="H139"/>
      <c r="I139" s="70"/>
      <c r="K139" s="82"/>
      <c r="L139" s="70"/>
      <c r="N139" s="70"/>
    </row>
    <row r="140" spans="1:14" s="78" customFormat="1">
      <c r="A140" s="78">
        <v>1874</v>
      </c>
      <c r="B140" s="82">
        <v>0.17399999999999999</v>
      </c>
      <c r="C140" s="82">
        <v>0.84011150000000001</v>
      </c>
      <c r="D140" s="82">
        <v>0.46216000000000002</v>
      </c>
      <c r="E140" s="82">
        <v>0.30464999999999998</v>
      </c>
      <c r="F140" s="82">
        <v>-4.5229075189836584E-2</v>
      </c>
      <c r="G140" s="82">
        <f t="shared" si="0"/>
        <v>0.29253057518983661</v>
      </c>
      <c r="H140"/>
      <c r="I140" s="70"/>
      <c r="K140" s="82"/>
      <c r="L140" s="70"/>
      <c r="N140" s="70"/>
    </row>
    <row r="141" spans="1:14" s="78" customFormat="1">
      <c r="A141" s="78">
        <v>1875</v>
      </c>
      <c r="B141" s="82">
        <v>0.188</v>
      </c>
      <c r="C141" s="82">
        <v>0.85590149999999998</v>
      </c>
      <c r="D141" s="82">
        <v>0.43057200000000001</v>
      </c>
      <c r="E141" s="82">
        <v>0.31311500000000003</v>
      </c>
      <c r="F141" s="82">
        <v>5.4812534363953329E-2</v>
      </c>
      <c r="G141" s="82">
        <f t="shared" si="0"/>
        <v>0.24540196563604677</v>
      </c>
      <c r="H141"/>
      <c r="I141" s="70"/>
      <c r="K141" s="82"/>
      <c r="L141" s="70"/>
      <c r="N141" s="70"/>
    </row>
    <row r="142" spans="1:14" s="78" customFormat="1">
      <c r="A142" s="78">
        <v>1876</v>
      </c>
      <c r="B142" s="82">
        <v>0.191</v>
      </c>
      <c r="C142" s="82">
        <v>0.86894000000000005</v>
      </c>
      <c r="D142" s="82">
        <v>0.40958400000000006</v>
      </c>
      <c r="E142" s="82">
        <v>0.32179999999999997</v>
      </c>
      <c r="F142" s="82">
        <v>0.618705062515571</v>
      </c>
      <c r="G142" s="82">
        <f t="shared" si="0"/>
        <v>-0.29014906251557093</v>
      </c>
      <c r="H142"/>
      <c r="I142" s="70"/>
      <c r="K142" s="82"/>
      <c r="L142" s="70"/>
      <c r="N142" s="70"/>
    </row>
    <row r="143" spans="1:14" s="78" customFormat="1">
      <c r="A143" s="78">
        <v>1877</v>
      </c>
      <c r="B143" s="82">
        <v>0.19400000000000001</v>
      </c>
      <c r="C143" s="82">
        <v>0.87969600000000003</v>
      </c>
      <c r="D143" s="82">
        <v>0.40407199999999999</v>
      </c>
      <c r="E143" s="82">
        <v>0.33545999999999998</v>
      </c>
      <c r="F143" s="82">
        <v>0.8630088424941964</v>
      </c>
      <c r="G143" s="82">
        <f t="shared" si="0"/>
        <v>-0.5288448424941965</v>
      </c>
      <c r="H143"/>
      <c r="I143" s="70"/>
      <c r="K143" s="82"/>
      <c r="L143" s="70"/>
      <c r="N143" s="70"/>
    </row>
    <row r="144" spans="1:14" s="78" customFormat="1">
      <c r="A144" s="78">
        <v>1878</v>
      </c>
      <c r="B144" s="82">
        <v>0.19600000000000001</v>
      </c>
      <c r="C144" s="82">
        <v>0.88902400000000004</v>
      </c>
      <c r="D144" s="82">
        <v>0.41382400000000003</v>
      </c>
      <c r="E144" s="82">
        <v>0.34426999999999996</v>
      </c>
      <c r="F144" s="82">
        <v>1.6378387966813975E-3</v>
      </c>
      <c r="G144" s="82">
        <f t="shared" si="0"/>
        <v>0.3252921612033185</v>
      </c>
      <c r="H144"/>
      <c r="I144" s="70"/>
      <c r="K144" s="82"/>
      <c r="L144" s="70"/>
      <c r="N144" s="70"/>
    </row>
    <row r="145" spans="1:14" s="78" customFormat="1">
      <c r="A145" s="78">
        <v>1879</v>
      </c>
      <c r="B145" s="82">
        <v>0.21</v>
      </c>
      <c r="C145" s="82">
        <v>0.89512800000000003</v>
      </c>
      <c r="D145" s="82">
        <v>0.43714400000000003</v>
      </c>
      <c r="E145" s="82">
        <v>0.35277000000000003</v>
      </c>
      <c r="F145" s="82">
        <v>9.7570268859047335E-3</v>
      </c>
      <c r="G145" s="82">
        <f t="shared" si="0"/>
        <v>0.30545697311409536</v>
      </c>
      <c r="H145"/>
      <c r="I145" s="70"/>
      <c r="K145" s="82"/>
      <c r="L145" s="70"/>
      <c r="N145" s="70"/>
    </row>
    <row r="146" spans="1:14" s="78" customFormat="1">
      <c r="A146" s="78">
        <v>1880</v>
      </c>
      <c r="B146" s="82">
        <v>0.23599999999999999</v>
      </c>
      <c r="C146" s="82">
        <v>0.89361849999999998</v>
      </c>
      <c r="D146" s="82">
        <v>0.46767199999999998</v>
      </c>
      <c r="E146" s="82">
        <v>0.36152000000000001</v>
      </c>
      <c r="F146" s="82">
        <v>0.18046170624931795</v>
      </c>
      <c r="G146" s="82">
        <f t="shared" si="0"/>
        <v>0.11996479375068203</v>
      </c>
      <c r="H146"/>
      <c r="I146" s="70"/>
      <c r="K146" s="82"/>
      <c r="L146" s="70"/>
      <c r="N146" s="70"/>
    </row>
    <row r="147" spans="1:14" s="78" customFormat="1">
      <c r="A147" s="78">
        <v>1881</v>
      </c>
      <c r="B147" s="82">
        <v>0.24299999999999999</v>
      </c>
      <c r="C147" s="82">
        <v>0.90796949999999998</v>
      </c>
      <c r="D147" s="82">
        <v>0.50349999999999995</v>
      </c>
      <c r="E147" s="82">
        <v>0.37027500000000002</v>
      </c>
      <c r="F147" s="82">
        <v>-0.61089455127643844</v>
      </c>
      <c r="G147" s="82">
        <f t="shared" si="0"/>
        <v>0.88808905127643845</v>
      </c>
      <c r="H147"/>
      <c r="I147" s="70"/>
      <c r="K147" s="82"/>
      <c r="L147" s="70"/>
      <c r="N147" s="70"/>
    </row>
    <row r="148" spans="1:14" s="78" customFormat="1">
      <c r="A148" s="78">
        <v>1882</v>
      </c>
      <c r="B148" s="82">
        <v>0.25600000000000001</v>
      </c>
      <c r="C148" s="82">
        <v>0.91746499999999997</v>
      </c>
      <c r="D148" s="82">
        <v>0.54462800000000011</v>
      </c>
      <c r="E148" s="82">
        <v>0.37901000000000001</v>
      </c>
      <c r="F148" s="82">
        <v>-0.15610256047238366</v>
      </c>
      <c r="G148" s="82">
        <f t="shared" si="0"/>
        <v>0.40592956047238349</v>
      </c>
      <c r="H148"/>
      <c r="I148" s="70"/>
      <c r="K148" s="82"/>
      <c r="L148" s="70"/>
      <c r="N148" s="70"/>
    </row>
    <row r="149" spans="1:14" s="78" customFormat="1">
      <c r="A149" s="78">
        <v>1883</v>
      </c>
      <c r="B149" s="82">
        <v>0.27200000000000002</v>
      </c>
      <c r="C149" s="82">
        <v>0.928817</v>
      </c>
      <c r="D149" s="82">
        <v>0.59126800000000002</v>
      </c>
      <c r="E149" s="82">
        <v>0.38722999999999996</v>
      </c>
      <c r="F149" s="82">
        <v>0.85775804708909775</v>
      </c>
      <c r="G149" s="82">
        <f t="shared" si="0"/>
        <v>-0.6354390470890976</v>
      </c>
      <c r="H149"/>
      <c r="I149" s="70"/>
      <c r="K149" s="82"/>
      <c r="L149" s="70"/>
      <c r="N149" s="70"/>
    </row>
    <row r="150" spans="1:14" s="78" customFormat="1">
      <c r="A150" s="78">
        <v>1884</v>
      </c>
      <c r="B150" s="82">
        <v>0.27500000000000002</v>
      </c>
      <c r="C150" s="82">
        <v>0.93797799999999998</v>
      </c>
      <c r="D150" s="82">
        <v>0.64617600000000008</v>
      </c>
      <c r="E150" s="82">
        <v>0.39574500000000001</v>
      </c>
      <c r="F150" s="82">
        <v>0.87390115882297992</v>
      </c>
      <c r="G150" s="82">
        <f t="shared" si="0"/>
        <v>-0.7028441588229799</v>
      </c>
      <c r="H150"/>
      <c r="I150" s="70"/>
      <c r="K150" s="82"/>
      <c r="L150" s="70"/>
      <c r="N150" s="70"/>
    </row>
    <row r="151" spans="1:14" s="78" customFormat="1">
      <c r="A151" s="78">
        <v>1885</v>
      </c>
      <c r="B151" s="82">
        <v>0.27700000000000002</v>
      </c>
      <c r="C151" s="82">
        <v>0.94621749999999993</v>
      </c>
      <c r="D151" s="82">
        <v>0.718468</v>
      </c>
      <c r="E151" s="82">
        <v>0.40403500000000003</v>
      </c>
      <c r="F151" s="82">
        <v>0.17124931379673522</v>
      </c>
      <c r="G151" s="82">
        <f t="shared" si="0"/>
        <v>-7.0534813796735207E-2</v>
      </c>
      <c r="H151"/>
      <c r="I151" s="70"/>
      <c r="K151" s="82"/>
      <c r="L151" s="70"/>
      <c r="N151" s="70"/>
    </row>
    <row r="152" spans="1:14" s="78" customFormat="1">
      <c r="A152" s="78">
        <v>1886</v>
      </c>
      <c r="B152" s="82">
        <v>0.28100000000000003</v>
      </c>
      <c r="C152" s="82">
        <v>0.95013900000000007</v>
      </c>
      <c r="D152" s="82">
        <v>0.7820680000000001</v>
      </c>
      <c r="E152" s="82">
        <v>0.40715999999999997</v>
      </c>
      <c r="F152" s="82">
        <v>0.82122624250324816</v>
      </c>
      <c r="G152" s="82">
        <f t="shared" si="0"/>
        <v>-0.77931524250324768</v>
      </c>
      <c r="H152"/>
      <c r="I152" s="70"/>
      <c r="K152" s="82"/>
      <c r="L152" s="70"/>
      <c r="N152" s="70"/>
    </row>
    <row r="153" spans="1:14" s="78" customFormat="1">
      <c r="A153" s="78">
        <v>1887</v>
      </c>
      <c r="B153" s="82">
        <v>0.29499999999999998</v>
      </c>
      <c r="C153" s="82">
        <v>0.95413950000000014</v>
      </c>
      <c r="D153" s="82">
        <v>0.82065200000000005</v>
      </c>
      <c r="E153" s="82">
        <v>0.415325</v>
      </c>
      <c r="F153" s="82">
        <v>0.75668471139936189</v>
      </c>
      <c r="G153" s="82">
        <f t="shared" si="0"/>
        <v>-0.74352221139936203</v>
      </c>
      <c r="H153"/>
      <c r="I153" s="70"/>
      <c r="K153" s="82"/>
      <c r="L153" s="70"/>
      <c r="N153" s="70"/>
    </row>
    <row r="154" spans="1:14" s="78" customFormat="1">
      <c r="A154" s="78">
        <v>1888</v>
      </c>
      <c r="B154" s="82">
        <v>0.32700000000000001</v>
      </c>
      <c r="C154" s="82">
        <v>0.95865599999999995</v>
      </c>
      <c r="D154" s="82">
        <v>0.838036</v>
      </c>
      <c r="E154" s="82">
        <v>0.41859499999999999</v>
      </c>
      <c r="F154" s="82">
        <v>0.65863151817934207</v>
      </c>
      <c r="G154" s="82">
        <f t="shared" si="0"/>
        <v>-0.62960651817934221</v>
      </c>
      <c r="H154"/>
      <c r="I154" s="70"/>
      <c r="K154" s="82"/>
      <c r="L154" s="70"/>
      <c r="N154" s="70"/>
    </row>
    <row r="155" spans="1:14" s="78" customFormat="1">
      <c r="A155" s="78">
        <v>1889</v>
      </c>
      <c r="B155" s="82">
        <v>0.32700000000000001</v>
      </c>
      <c r="C155" s="82">
        <v>0.96459200000000012</v>
      </c>
      <c r="D155" s="82">
        <v>0.85139200000000004</v>
      </c>
      <c r="E155" s="82">
        <v>0.42624499999999999</v>
      </c>
      <c r="F155" s="82">
        <v>0.61515130908747351</v>
      </c>
      <c r="G155" s="82">
        <f t="shared" si="0"/>
        <v>-0.60119630908747324</v>
      </c>
      <c r="H155"/>
      <c r="I155" s="70"/>
      <c r="K155" s="82"/>
      <c r="L155" s="70"/>
      <c r="N155" s="70"/>
    </row>
    <row r="156" spans="1:14" s="78" customFormat="1">
      <c r="A156" s="78">
        <v>1890</v>
      </c>
      <c r="B156" s="82">
        <v>0.35599999999999998</v>
      </c>
      <c r="C156" s="82">
        <v>0.99508549999999996</v>
      </c>
      <c r="D156" s="82">
        <v>0.86220400000000008</v>
      </c>
      <c r="E156" s="82">
        <v>0.433865</v>
      </c>
      <c r="F156" s="82">
        <v>0.86908821162857686</v>
      </c>
      <c r="G156" s="82">
        <f t="shared" si="0"/>
        <v>-0.81407171162857717</v>
      </c>
      <c r="H156"/>
      <c r="I156" s="70"/>
      <c r="K156" s="82"/>
      <c r="L156" s="70"/>
      <c r="N156" s="70"/>
    </row>
    <row r="157" spans="1:14" s="78" customFormat="1">
      <c r="A157" s="78">
        <v>1891</v>
      </c>
      <c r="B157" s="82">
        <v>0.372</v>
      </c>
      <c r="C157" s="82">
        <v>1.0247294999999998</v>
      </c>
      <c r="D157" s="82">
        <v>0.86008400000000007</v>
      </c>
      <c r="E157" s="82">
        <v>0.43642999999999998</v>
      </c>
      <c r="F157" s="82">
        <v>8.3313085146336813E-2</v>
      </c>
      <c r="G157" s="82">
        <f t="shared" si="0"/>
        <v>1.6902414853662728E-2</v>
      </c>
      <c r="H157"/>
      <c r="I157" s="70"/>
      <c r="K157" s="82"/>
      <c r="L157" s="70"/>
      <c r="N157" s="70"/>
    </row>
    <row r="158" spans="1:14" s="78" customFormat="1">
      <c r="A158" s="78">
        <v>1892</v>
      </c>
      <c r="B158" s="82">
        <v>0.374</v>
      </c>
      <c r="C158" s="82">
        <v>1.0428855000000001</v>
      </c>
      <c r="D158" s="82">
        <v>0.84291200000000011</v>
      </c>
      <c r="E158" s="82">
        <v>0.44394</v>
      </c>
      <c r="F158" s="82">
        <v>0.26992490441321565</v>
      </c>
      <c r="G158" s="82">
        <f t="shared" si="0"/>
        <v>-0.13989140441321557</v>
      </c>
      <c r="H158"/>
      <c r="I158" s="70"/>
      <c r="K158" s="82"/>
      <c r="L158" s="70"/>
      <c r="N158" s="70"/>
    </row>
    <row r="159" spans="1:14" s="78" customFormat="1">
      <c r="A159" s="78">
        <v>1893</v>
      </c>
      <c r="B159" s="82">
        <v>0.37</v>
      </c>
      <c r="C159" s="82">
        <v>1.055806</v>
      </c>
      <c r="D159" s="82">
        <v>0.81132400000000005</v>
      </c>
      <c r="E159" s="82">
        <v>0.45138999999999996</v>
      </c>
      <c r="F159" s="82">
        <v>0.50472466548063954</v>
      </c>
      <c r="G159" s="82">
        <f t="shared" si="0"/>
        <v>-0.3416326654806392</v>
      </c>
      <c r="H159"/>
      <c r="I159" s="70"/>
      <c r="K159" s="82"/>
      <c r="L159" s="70"/>
      <c r="N159" s="70"/>
    </row>
    <row r="160" spans="1:14" s="78" customFormat="1">
      <c r="A160" s="78">
        <v>1894</v>
      </c>
      <c r="B160" s="82">
        <v>0.38300000000000001</v>
      </c>
      <c r="C160" s="82">
        <v>1.0691705</v>
      </c>
      <c r="D160" s="82">
        <v>0.77210400000000012</v>
      </c>
      <c r="E160" s="82">
        <v>0.45926999999999996</v>
      </c>
      <c r="F160" s="82">
        <v>0.19941815162574814</v>
      </c>
      <c r="G160" s="82">
        <f t="shared" si="0"/>
        <v>2.1378348374251788E-2</v>
      </c>
      <c r="H160"/>
      <c r="I160" s="70"/>
      <c r="K160" s="82"/>
      <c r="L160" s="70"/>
      <c r="N160" s="70"/>
    </row>
    <row r="161" spans="1:14" s="78" customFormat="1">
      <c r="A161" s="78">
        <v>1895</v>
      </c>
      <c r="B161" s="82">
        <v>0.40600000000000003</v>
      </c>
      <c r="C161" s="82">
        <v>1.0808435000000001</v>
      </c>
      <c r="D161" s="82">
        <v>0.72631200000000007</v>
      </c>
      <c r="E161" s="82">
        <v>0.46162000000000003</v>
      </c>
      <c r="F161" s="82">
        <v>0.29413605921197861</v>
      </c>
      <c r="G161" s="82">
        <f t="shared" si="0"/>
        <v>4.77544078802139E-3</v>
      </c>
      <c r="H161"/>
      <c r="I161" s="70"/>
      <c r="K161" s="82"/>
      <c r="L161" s="70"/>
      <c r="N161" s="70"/>
    </row>
    <row r="162" spans="1:14" s="78" customFormat="1">
      <c r="A162" s="78">
        <v>1896</v>
      </c>
      <c r="B162" s="82">
        <v>0.41899999999999998</v>
      </c>
      <c r="C162" s="82">
        <v>1.0900185</v>
      </c>
      <c r="D162" s="82">
        <v>0.66398400000000002</v>
      </c>
      <c r="E162" s="82">
        <v>0.46931</v>
      </c>
      <c r="F162" s="82">
        <v>0.99657093330062474</v>
      </c>
      <c r="G162" s="82">
        <f t="shared" si="0"/>
        <v>-0.62084643330062472</v>
      </c>
      <c r="H162"/>
      <c r="I162" s="70"/>
      <c r="K162" s="82"/>
      <c r="L162" s="70"/>
      <c r="N162" s="70"/>
    </row>
    <row r="163" spans="1:14" s="78" customFormat="1">
      <c r="A163" s="78">
        <v>1897</v>
      </c>
      <c r="B163" s="82">
        <v>0.44</v>
      </c>
      <c r="C163" s="82">
        <v>1.1010445</v>
      </c>
      <c r="D163" s="82">
        <v>0.5895720000000001</v>
      </c>
      <c r="E163" s="82">
        <v>0.47716000000000003</v>
      </c>
      <c r="F163" s="82">
        <v>1.0160202468373571</v>
      </c>
      <c r="G163" s="82">
        <f t="shared" si="0"/>
        <v>-0.54170774683735701</v>
      </c>
      <c r="H163"/>
      <c r="I163" s="70"/>
      <c r="K163" s="82"/>
      <c r="L163" s="70"/>
      <c r="N163" s="70"/>
    </row>
    <row r="164" spans="1:14" s="78" customFormat="1">
      <c r="A164" s="78">
        <v>1898</v>
      </c>
      <c r="B164" s="82">
        <v>0.46500000000000002</v>
      </c>
      <c r="C164" s="82">
        <v>1.1064289999999999</v>
      </c>
      <c r="D164" s="82">
        <v>0.53105999999999998</v>
      </c>
      <c r="E164" s="82">
        <v>0.47980500000000004</v>
      </c>
      <c r="F164" s="82">
        <v>0.17267305167024105</v>
      </c>
      <c r="G164" s="82">
        <f t="shared" si="0"/>
        <v>0.38789094832975901</v>
      </c>
      <c r="H164"/>
      <c r="I164" s="70"/>
      <c r="K164" s="82"/>
      <c r="L164" s="70"/>
      <c r="N164" s="70"/>
    </row>
    <row r="165" spans="1:14" s="78" customFormat="1">
      <c r="A165" s="78">
        <v>1899</v>
      </c>
      <c r="B165" s="82">
        <v>0.50700000000000001</v>
      </c>
      <c r="C165" s="82">
        <v>1.1105415000000001</v>
      </c>
      <c r="D165" s="82">
        <v>0.49565600000000004</v>
      </c>
      <c r="E165" s="82">
        <v>0.48771500000000001</v>
      </c>
      <c r="F165" s="82">
        <v>0.14007756938076313</v>
      </c>
      <c r="G165" s="82">
        <f t="shared" si="0"/>
        <v>0.49409293061923698</v>
      </c>
      <c r="H165"/>
      <c r="I165" s="70"/>
      <c r="K165" s="82"/>
      <c r="L165" s="70"/>
      <c r="N165" s="70"/>
    </row>
    <row r="166" spans="1:14" s="78" customFormat="1">
      <c r="A166" s="78">
        <v>1900</v>
      </c>
      <c r="B166" s="82">
        <v>0.53400000000000003</v>
      </c>
      <c r="C166" s="82">
        <v>1.1495394999999999</v>
      </c>
      <c r="D166" s="82">
        <v>0.48166400000000004</v>
      </c>
      <c r="E166" s="82">
        <v>0.49105500000000002</v>
      </c>
      <c r="F166" s="82">
        <v>0.37078816248077179</v>
      </c>
      <c r="G166" s="82">
        <f t="shared" si="0"/>
        <v>0.34003233751922801</v>
      </c>
      <c r="H166"/>
      <c r="I166" s="70"/>
      <c r="K166" s="82"/>
      <c r="L166" s="70"/>
      <c r="N166" s="70"/>
    </row>
    <row r="167" spans="1:14" s="78" customFormat="1">
      <c r="A167" s="78">
        <v>1901</v>
      </c>
      <c r="B167" s="82">
        <v>0.55200000000000005</v>
      </c>
      <c r="C167" s="82">
        <v>1.1779325</v>
      </c>
      <c r="D167" s="82">
        <v>0.48314800000000002</v>
      </c>
      <c r="E167" s="82">
        <v>0.499255</v>
      </c>
      <c r="F167" s="82">
        <v>-0.14442295625814766</v>
      </c>
      <c r="G167" s="82">
        <f t="shared" si="0"/>
        <v>0.89195245625814779</v>
      </c>
      <c r="H167"/>
      <c r="I167" s="70"/>
      <c r="K167" s="82"/>
      <c r="L167" s="70"/>
      <c r="N167" s="70"/>
    </row>
    <row r="168" spans="1:14" s="78" customFormat="1">
      <c r="A168" s="78">
        <v>1902</v>
      </c>
      <c r="B168" s="82">
        <v>0.56599999999999995</v>
      </c>
      <c r="C168" s="82">
        <v>1.1950099999999999</v>
      </c>
      <c r="D168" s="82">
        <v>0.49798800000000004</v>
      </c>
      <c r="E168" s="82">
        <v>0.50242500000000001</v>
      </c>
      <c r="F168" s="82">
        <v>-0.65233868996329802</v>
      </c>
      <c r="G168" s="82">
        <f t="shared" si="0"/>
        <v>1.4129356899632977</v>
      </c>
      <c r="H168"/>
      <c r="I168" s="70"/>
      <c r="K168" s="82"/>
      <c r="L168" s="70"/>
      <c r="N168" s="70"/>
    </row>
    <row r="169" spans="1:14" s="78" customFormat="1">
      <c r="A169" s="78">
        <v>1903</v>
      </c>
      <c r="B169" s="82">
        <v>0.61699999999999999</v>
      </c>
      <c r="C169" s="82">
        <v>1.2109365000000001</v>
      </c>
      <c r="D169" s="82">
        <v>0.52491200000000005</v>
      </c>
      <c r="E169" s="82">
        <v>0.51100999999999996</v>
      </c>
      <c r="F169" s="82">
        <v>1.2173835504971346</v>
      </c>
      <c r="G169" s="82">
        <f t="shared" si="0"/>
        <v>-0.42536905049713458</v>
      </c>
      <c r="H169"/>
      <c r="I169" s="70"/>
      <c r="K169" s="82"/>
      <c r="L169" s="70"/>
      <c r="N169" s="70"/>
    </row>
    <row r="170" spans="1:14" s="78" customFormat="1">
      <c r="A170" s="78">
        <v>1904</v>
      </c>
      <c r="B170" s="82">
        <v>0.624</v>
      </c>
      <c r="C170" s="82">
        <v>1.2245615000000001</v>
      </c>
      <c r="D170" s="82">
        <v>0.563496</v>
      </c>
      <c r="E170" s="82">
        <v>0.51974500000000001</v>
      </c>
      <c r="F170" s="82">
        <v>1.7308738847606027</v>
      </c>
      <c r="G170" s="82">
        <f t="shared" si="0"/>
        <v>-0.96555338476060237</v>
      </c>
      <c r="H170"/>
      <c r="I170" s="70"/>
      <c r="K170" s="82"/>
      <c r="L170" s="70"/>
      <c r="N170" s="70"/>
    </row>
    <row r="171" spans="1:14" s="78" customFormat="1">
      <c r="A171" s="78">
        <v>1905</v>
      </c>
      <c r="B171" s="82">
        <v>0.66300000000000003</v>
      </c>
      <c r="C171" s="82">
        <v>1.2351355000000002</v>
      </c>
      <c r="D171" s="82">
        <v>0.60822799999999999</v>
      </c>
      <c r="E171" s="82">
        <v>0.52319000000000004</v>
      </c>
      <c r="F171" s="82">
        <v>0.13219717148030796</v>
      </c>
      <c r="G171" s="82">
        <f t="shared" si="0"/>
        <v>0.63452032851969231</v>
      </c>
      <c r="H171"/>
      <c r="I171" s="70"/>
      <c r="K171" s="82"/>
      <c r="L171" s="70"/>
      <c r="N171" s="70"/>
    </row>
    <row r="172" spans="1:14" s="78" customFormat="1">
      <c r="A172" s="78">
        <v>1906</v>
      </c>
      <c r="B172" s="82">
        <v>0.70699999999999996</v>
      </c>
      <c r="C172" s="82">
        <v>1.2423804999999999</v>
      </c>
      <c r="D172" s="82">
        <v>0.64108799999999999</v>
      </c>
      <c r="E172" s="82">
        <v>0.53191500000000003</v>
      </c>
      <c r="F172" s="82">
        <v>1.2509820647735048</v>
      </c>
      <c r="G172" s="82">
        <f t="shared" si="0"/>
        <v>-0.4746045647735051</v>
      </c>
      <c r="H172"/>
      <c r="I172" s="70"/>
      <c r="K172" s="82"/>
      <c r="L172" s="70"/>
      <c r="N172" s="70"/>
    </row>
    <row r="173" spans="1:14" s="78" customFormat="1">
      <c r="A173" s="78">
        <v>1907</v>
      </c>
      <c r="B173" s="82">
        <v>0.78400000000000003</v>
      </c>
      <c r="C173" s="82">
        <v>1.2529555000000001</v>
      </c>
      <c r="D173" s="82">
        <v>0.66801200000000005</v>
      </c>
      <c r="E173" s="82">
        <v>0.54097499999999998</v>
      </c>
      <c r="F173" s="82">
        <v>1.0198690808736046</v>
      </c>
      <c r="G173" s="82">
        <f t="shared" si="0"/>
        <v>-0.19190058087360429</v>
      </c>
      <c r="H173"/>
      <c r="I173" s="70"/>
      <c r="K173" s="82"/>
      <c r="L173" s="70"/>
      <c r="N173" s="70"/>
    </row>
    <row r="174" spans="1:14" s="78" customFormat="1">
      <c r="A174" s="78">
        <v>1908</v>
      </c>
      <c r="B174" s="82">
        <v>0.75</v>
      </c>
      <c r="C174" s="82">
        <v>1.254991</v>
      </c>
      <c r="D174" s="82">
        <v>0.68772800000000012</v>
      </c>
      <c r="E174" s="82">
        <v>0.54950499999999991</v>
      </c>
      <c r="F174" s="82">
        <v>0.92960557925023957</v>
      </c>
      <c r="G174" s="82">
        <f t="shared" si="0"/>
        <v>-0.16184757925023963</v>
      </c>
      <c r="H174"/>
      <c r="I174" s="70"/>
      <c r="K174" s="82"/>
      <c r="L174" s="70"/>
      <c r="N174" s="70"/>
    </row>
    <row r="175" spans="1:14" s="78" customFormat="1">
      <c r="A175" s="78">
        <v>1909</v>
      </c>
      <c r="B175" s="82">
        <v>0.78500000000000003</v>
      </c>
      <c r="C175" s="82">
        <v>1.2649334999999999</v>
      </c>
      <c r="D175" s="82">
        <v>0.69938800000000012</v>
      </c>
      <c r="E175" s="82">
        <v>0.55817000000000005</v>
      </c>
      <c r="F175" s="82">
        <v>0.78796686039299779</v>
      </c>
      <c r="G175" s="82">
        <f t="shared" si="0"/>
        <v>4.4086396070017742E-3</v>
      </c>
      <c r="H175"/>
      <c r="I175" s="70"/>
      <c r="K175" s="82"/>
      <c r="L175" s="70"/>
      <c r="N175" s="70"/>
    </row>
    <row r="176" spans="1:14" s="78" customFormat="1">
      <c r="A176" s="78">
        <v>1910</v>
      </c>
      <c r="B176" s="82">
        <v>0.81899999999999995</v>
      </c>
      <c r="C176" s="82">
        <v>1.2403625</v>
      </c>
      <c r="D176" s="82">
        <v>0.706596</v>
      </c>
      <c r="E176" s="82">
        <v>0.56191999999999998</v>
      </c>
      <c r="F176" s="82">
        <v>1.3082661334379404</v>
      </c>
      <c r="G176" s="82">
        <f t="shared" si="0"/>
        <v>-0.51741963343794062</v>
      </c>
      <c r="H176"/>
      <c r="I176" s="70"/>
      <c r="K176" s="82"/>
      <c r="L176" s="70"/>
      <c r="N176" s="70"/>
    </row>
    <row r="177" spans="1:14" s="78" customFormat="1">
      <c r="A177" s="78">
        <v>1911</v>
      </c>
      <c r="B177" s="82">
        <v>0.83599999999999997</v>
      </c>
      <c r="C177" s="82">
        <v>1.234442</v>
      </c>
      <c r="D177" s="82">
        <v>0.72398000000000007</v>
      </c>
      <c r="E177" s="82">
        <v>0.570295</v>
      </c>
      <c r="F177" s="82">
        <v>0.25853492626886421</v>
      </c>
      <c r="G177" s="82">
        <f t="shared" si="0"/>
        <v>0.51763207373113573</v>
      </c>
      <c r="H177"/>
      <c r="I177" s="70"/>
      <c r="K177" s="82"/>
      <c r="L177" s="70"/>
      <c r="N177" s="70"/>
    </row>
    <row r="178" spans="1:14" s="78" customFormat="1">
      <c r="A178" s="78">
        <v>1912</v>
      </c>
      <c r="B178" s="82">
        <v>0.879</v>
      </c>
      <c r="C178" s="82">
        <v>1.2237439999999999</v>
      </c>
      <c r="D178" s="82">
        <v>0.75450800000000007</v>
      </c>
      <c r="E178" s="82">
        <v>0.57396000000000003</v>
      </c>
      <c r="F178" s="82">
        <v>0.44482980294807983</v>
      </c>
      <c r="G178" s="82">
        <f t="shared" si="0"/>
        <v>0.32944619705192002</v>
      </c>
      <c r="H178"/>
      <c r="I178" s="70"/>
      <c r="K178" s="82"/>
      <c r="L178" s="70"/>
      <c r="N178" s="70"/>
    </row>
    <row r="179" spans="1:14" s="78" customFormat="1">
      <c r="A179" s="78">
        <v>1913</v>
      </c>
      <c r="B179" s="82">
        <v>0.94299999999999995</v>
      </c>
      <c r="C179" s="82">
        <v>1.2173754999999999</v>
      </c>
      <c r="D179" s="82">
        <v>0.78779200000000005</v>
      </c>
      <c r="E179" s="82">
        <v>0.58222499999999999</v>
      </c>
      <c r="F179" s="82">
        <v>0.6844760081490654</v>
      </c>
      <c r="G179" s="82">
        <f t="shared" si="0"/>
        <v>0.10588249185093446</v>
      </c>
      <c r="H179"/>
      <c r="I179" s="70"/>
      <c r="K179" s="82"/>
      <c r="L179" s="70"/>
      <c r="N179" s="70"/>
    </row>
    <row r="180" spans="1:14" s="78" customFormat="1">
      <c r="A180" s="78">
        <v>1914</v>
      </c>
      <c r="B180" s="82">
        <v>0.85</v>
      </c>
      <c r="C180" s="82">
        <v>1.1972425</v>
      </c>
      <c r="D180" s="82">
        <v>0.81386800000000004</v>
      </c>
      <c r="E180" s="82">
        <v>0.58511999999999997</v>
      </c>
      <c r="F180" s="82">
        <v>0.32750776019033107</v>
      </c>
      <c r="G180" s="82">
        <f t="shared" si="0"/>
        <v>0.32074673980966861</v>
      </c>
      <c r="H180"/>
      <c r="I180" s="70"/>
      <c r="K180" s="82"/>
      <c r="L180" s="70"/>
      <c r="N180" s="70"/>
    </row>
    <row r="181" spans="1:14" s="78" customFormat="1">
      <c r="A181" s="78">
        <v>1915</v>
      </c>
      <c r="B181" s="82">
        <v>0.83799999999999997</v>
      </c>
      <c r="C181" s="82">
        <v>1.1868730000000001</v>
      </c>
      <c r="D181" s="82">
        <v>0.83443200000000006</v>
      </c>
      <c r="E181" s="82">
        <v>0.59387499999999993</v>
      </c>
      <c r="F181" s="82">
        <v>0.1218766105534735</v>
      </c>
      <c r="G181" s="82">
        <f t="shared" si="0"/>
        <v>0.4746893894465265</v>
      </c>
      <c r="H181"/>
      <c r="I181" s="70"/>
      <c r="K181" s="82"/>
      <c r="L181" s="70"/>
      <c r="N181" s="70"/>
    </row>
    <row r="182" spans="1:14" s="78" customFormat="1">
      <c r="A182" s="78">
        <v>1916</v>
      </c>
      <c r="B182" s="82">
        <v>0.90100000000000002</v>
      </c>
      <c r="C182" s="82">
        <v>1.178186</v>
      </c>
      <c r="D182" s="82">
        <v>0.84609200000000007</v>
      </c>
      <c r="E182" s="82">
        <v>0.59699499999999994</v>
      </c>
      <c r="F182" s="82">
        <v>1.259905633752805</v>
      </c>
      <c r="G182" s="82">
        <f t="shared" si="0"/>
        <v>-0.62380663375280498</v>
      </c>
      <c r="H182"/>
      <c r="I182" s="70"/>
      <c r="K182" s="82"/>
      <c r="L182" s="70"/>
      <c r="N182" s="70"/>
    </row>
    <row r="183" spans="1:14" s="78" customFormat="1">
      <c r="A183" s="78">
        <v>1917</v>
      </c>
      <c r="B183" s="82">
        <v>0.95499999999999996</v>
      </c>
      <c r="C183" s="82">
        <v>1.1732175</v>
      </c>
      <c r="D183" s="82">
        <v>0.84694000000000014</v>
      </c>
      <c r="E183" s="82">
        <v>0.60489999999999999</v>
      </c>
      <c r="F183" s="82">
        <v>1.8132652892293193</v>
      </c>
      <c r="G183" s="82">
        <f t="shared" si="0"/>
        <v>-1.1368877892293199</v>
      </c>
      <c r="H183"/>
      <c r="I183" s="70"/>
      <c r="K183" s="82"/>
      <c r="L183" s="70"/>
      <c r="N183" s="70"/>
    </row>
    <row r="184" spans="1:14" s="78" customFormat="1">
      <c r="A184" s="78">
        <v>1918</v>
      </c>
      <c r="B184" s="82">
        <v>0.93600000000000005</v>
      </c>
      <c r="C184" s="82">
        <v>1.17208</v>
      </c>
      <c r="D184" s="82">
        <v>0.83443200000000006</v>
      </c>
      <c r="E184" s="82">
        <v>0.61274499999999998</v>
      </c>
      <c r="F184" s="82">
        <v>0.42373292748514213</v>
      </c>
      <c r="G184" s="82">
        <f t="shared" si="0"/>
        <v>0.237170072514858</v>
      </c>
      <c r="H184"/>
      <c r="I184" s="70"/>
      <c r="K184" s="82"/>
      <c r="L184" s="70"/>
      <c r="N184" s="70"/>
    </row>
    <row r="185" spans="1:14" s="78" customFormat="1">
      <c r="A185" s="78">
        <v>1919</v>
      </c>
      <c r="B185" s="82">
        <v>0.80600000000000005</v>
      </c>
      <c r="C185" s="82">
        <v>1.1722385</v>
      </c>
      <c r="D185" s="82">
        <v>0.80793199999999998</v>
      </c>
      <c r="E185" s="82">
        <v>0.61600999999999995</v>
      </c>
      <c r="F185" s="82">
        <v>-0.13349555676315744</v>
      </c>
      <c r="G185" s="82">
        <f t="shared" si="0"/>
        <v>0.68779205676315769</v>
      </c>
      <c r="H185"/>
      <c r="I185" s="70"/>
      <c r="K185" s="82"/>
      <c r="L185" s="70"/>
      <c r="N185" s="70"/>
    </row>
    <row r="186" spans="1:14" s="78" customFormat="1">
      <c r="A186" s="78">
        <v>1920</v>
      </c>
      <c r="B186" s="82">
        <v>0.93200000000000005</v>
      </c>
      <c r="C186" s="82">
        <v>1.2251030000000001</v>
      </c>
      <c r="D186" s="82">
        <v>0.77422400000000013</v>
      </c>
      <c r="E186" s="82">
        <v>0.62373000000000001</v>
      </c>
      <c r="F186" s="82">
        <v>1.11760952956487</v>
      </c>
      <c r="G186" s="82">
        <f t="shared" si="0"/>
        <v>-0.35846052956487018</v>
      </c>
      <c r="H186"/>
      <c r="I186" s="70"/>
      <c r="K186" s="82"/>
      <c r="L186" s="70"/>
      <c r="N186" s="70"/>
    </row>
    <row r="187" spans="1:14" s="78" customFormat="1">
      <c r="A187" s="78">
        <v>1921</v>
      </c>
      <c r="B187" s="82">
        <v>0.80300000000000005</v>
      </c>
      <c r="C187" s="82">
        <v>1.2562835000000001</v>
      </c>
      <c r="D187" s="82">
        <v>0.74793600000000005</v>
      </c>
      <c r="E187" s="82">
        <v>0.63178000000000001</v>
      </c>
      <c r="F187" s="82">
        <v>1.1500637436135615</v>
      </c>
      <c r="G187" s="82">
        <f t="shared" si="0"/>
        <v>-0.47049624361356113</v>
      </c>
      <c r="H187"/>
      <c r="I187" s="70"/>
      <c r="K187" s="82"/>
      <c r="L187" s="70"/>
      <c r="N187" s="70"/>
    </row>
    <row r="188" spans="1:14" s="78" customFormat="1">
      <c r="A188" s="78">
        <v>1922</v>
      </c>
      <c r="B188" s="82">
        <v>0.84499999999999997</v>
      </c>
      <c r="C188" s="82">
        <v>1.280742</v>
      </c>
      <c r="D188" s="82">
        <v>0.73182400000000003</v>
      </c>
      <c r="E188" s="82">
        <v>0.63432500000000003</v>
      </c>
      <c r="F188" s="82">
        <v>0.3182342458502942</v>
      </c>
      <c r="G188" s="82">
        <f t="shared" si="0"/>
        <v>0.44135875414970549</v>
      </c>
      <c r="H188"/>
      <c r="I188" s="70"/>
      <c r="K188" s="82"/>
      <c r="L188" s="70"/>
      <c r="N188" s="70"/>
    </row>
    <row r="189" spans="1:14" s="78" customFormat="1">
      <c r="A189" s="78">
        <v>1923</v>
      </c>
      <c r="B189" s="82">
        <v>0.97</v>
      </c>
      <c r="C189" s="82">
        <v>1.2921545000000001</v>
      </c>
      <c r="D189" s="82">
        <v>0.725464</v>
      </c>
      <c r="E189" s="82">
        <v>0.64222500000000005</v>
      </c>
      <c r="F189" s="82">
        <v>1.4160247888713129</v>
      </c>
      <c r="G189" s="82">
        <f t="shared" si="0"/>
        <v>-0.52155928887131253</v>
      </c>
      <c r="H189"/>
      <c r="I189" s="70"/>
      <c r="K189" s="82"/>
      <c r="L189" s="70"/>
      <c r="N189" s="70"/>
    </row>
    <row r="190" spans="1:14" s="78" customFormat="1">
      <c r="A190" s="78">
        <v>1924</v>
      </c>
      <c r="B190" s="82">
        <v>0.96299999999999997</v>
      </c>
      <c r="C190" s="82">
        <v>1.3021055000000001</v>
      </c>
      <c r="D190" s="82">
        <v>0.72716000000000014</v>
      </c>
      <c r="E190" s="82">
        <v>0.64464500000000002</v>
      </c>
      <c r="F190" s="82">
        <v>0.17373461106943525</v>
      </c>
      <c r="G190" s="82">
        <f t="shared" si="0"/>
        <v>0.71956588893056472</v>
      </c>
      <c r="H190"/>
      <c r="I190" s="70"/>
      <c r="K190" s="82"/>
      <c r="L190" s="70"/>
      <c r="N190" s="70"/>
    </row>
    <row r="191" spans="1:14" s="78" customFormat="1">
      <c r="A191" s="78">
        <v>1925</v>
      </c>
      <c r="B191" s="82">
        <v>0.97499999999999998</v>
      </c>
      <c r="C191" s="82">
        <v>1.3091314999999999</v>
      </c>
      <c r="D191" s="82">
        <v>0.73224800000000001</v>
      </c>
      <c r="E191" s="82">
        <v>0.65195000000000003</v>
      </c>
      <c r="F191" s="82">
        <v>0.81527029559594388</v>
      </c>
      <c r="G191" s="82">
        <f t="shared" si="0"/>
        <v>8.466320440405628E-2</v>
      </c>
      <c r="H191"/>
      <c r="I191" s="70"/>
      <c r="K191" s="82"/>
      <c r="L191" s="70"/>
      <c r="N191" s="70"/>
    </row>
    <row r="192" spans="1:14" s="78" customFormat="1">
      <c r="A192" s="78">
        <v>1926</v>
      </c>
      <c r="B192" s="82">
        <v>0.98299999999999998</v>
      </c>
      <c r="C192" s="82">
        <v>1.3135560000000002</v>
      </c>
      <c r="D192" s="82">
        <v>0.74454400000000009</v>
      </c>
      <c r="E192" s="82">
        <v>0.65408500000000003</v>
      </c>
      <c r="F192" s="82">
        <v>-0.16072169109638404</v>
      </c>
      <c r="G192" s="82">
        <f t="shared" ref="G192:G255" si="1">B192+C192-(D192+E192+F192)</f>
        <v>1.0586486910963842</v>
      </c>
      <c r="H192"/>
      <c r="I192" s="70"/>
      <c r="K192" s="82"/>
      <c r="L192" s="70"/>
      <c r="N192" s="70"/>
    </row>
    <row r="193" spans="1:14" s="78" customFormat="1">
      <c r="A193" s="78">
        <v>1927</v>
      </c>
      <c r="B193" s="82">
        <v>1.0620000000000001</v>
      </c>
      <c r="C193" s="82">
        <v>1.3191204999999999</v>
      </c>
      <c r="D193" s="82">
        <v>0.76044400000000012</v>
      </c>
      <c r="E193" s="82">
        <v>0.65599500000000011</v>
      </c>
      <c r="F193" s="82">
        <v>1.1087955247862205</v>
      </c>
      <c r="G193" s="82">
        <f t="shared" si="1"/>
        <v>-0.14411402478622115</v>
      </c>
      <c r="H193"/>
      <c r="I193" s="70"/>
      <c r="K193" s="82"/>
      <c r="L193" s="70"/>
      <c r="N193" s="70"/>
    </row>
    <row r="194" spans="1:14" s="78" customFormat="1">
      <c r="A194" s="78">
        <v>1928</v>
      </c>
      <c r="B194" s="82">
        <v>1.0649999999999999</v>
      </c>
      <c r="C194" s="82">
        <v>1.3201780000000001</v>
      </c>
      <c r="D194" s="82">
        <v>0.77846400000000004</v>
      </c>
      <c r="E194" s="82">
        <v>0.66274499999999992</v>
      </c>
      <c r="F194" s="82">
        <v>0.17094751703334315</v>
      </c>
      <c r="G194" s="82">
        <f t="shared" si="1"/>
        <v>0.77302148296665663</v>
      </c>
      <c r="H194"/>
      <c r="I194" s="70"/>
      <c r="K194" s="82"/>
      <c r="L194" s="70"/>
      <c r="N194" s="70"/>
    </row>
    <row r="195" spans="1:14" s="78" customFormat="1">
      <c r="A195" s="78">
        <v>1929</v>
      </c>
      <c r="B195" s="82">
        <v>1.145</v>
      </c>
      <c r="C195" s="82">
        <v>1.3182640000000001</v>
      </c>
      <c r="D195" s="82">
        <v>0.78948800000000008</v>
      </c>
      <c r="E195" s="82">
        <v>0.6640299999999999</v>
      </c>
      <c r="F195" s="82">
        <v>0.34134062741150206</v>
      </c>
      <c r="G195" s="82">
        <f t="shared" si="1"/>
        <v>0.66840537258849819</v>
      </c>
      <c r="H195"/>
      <c r="I195" s="70"/>
      <c r="K195" s="82"/>
      <c r="L195" s="70"/>
      <c r="N195" s="70"/>
    </row>
    <row r="196" spans="1:14" s="78" customFormat="1">
      <c r="A196" s="78">
        <v>1930</v>
      </c>
      <c r="B196" s="82">
        <v>1.0529999999999999</v>
      </c>
      <c r="C196" s="82">
        <v>1.3821165</v>
      </c>
      <c r="D196" s="82">
        <v>0.79054800000000003</v>
      </c>
      <c r="E196" s="82">
        <v>0.66548499999999999</v>
      </c>
      <c r="F196" s="82">
        <v>0.42518926659098377</v>
      </c>
      <c r="G196" s="82">
        <f t="shared" si="1"/>
        <v>0.553894233409016</v>
      </c>
      <c r="H196"/>
      <c r="I196" s="70"/>
      <c r="K196" s="82"/>
      <c r="L196" s="70"/>
      <c r="N196" s="70"/>
    </row>
    <row r="197" spans="1:14" s="78" customFormat="1">
      <c r="A197" s="78">
        <v>1931</v>
      </c>
      <c r="B197" s="82">
        <v>0.94</v>
      </c>
      <c r="C197" s="82">
        <v>1.4261490000000001</v>
      </c>
      <c r="D197" s="82">
        <v>0.78991200000000006</v>
      </c>
      <c r="E197" s="82">
        <v>0.66685499999999998</v>
      </c>
      <c r="F197" s="82">
        <v>-0.4011341185841607</v>
      </c>
      <c r="G197" s="82">
        <f t="shared" si="1"/>
        <v>1.3105161185841605</v>
      </c>
      <c r="H197"/>
      <c r="I197" s="70"/>
      <c r="K197" s="82"/>
      <c r="L197" s="70"/>
      <c r="N197" s="70"/>
    </row>
    <row r="198" spans="1:14" s="78" customFormat="1">
      <c r="A198" s="78">
        <v>1932</v>
      </c>
      <c r="B198" s="82">
        <v>0.84699999999999998</v>
      </c>
      <c r="C198" s="82">
        <v>1.4519915000000001</v>
      </c>
      <c r="D198" s="82">
        <v>0.78842800000000002</v>
      </c>
      <c r="E198" s="82">
        <v>0.67242000000000002</v>
      </c>
      <c r="F198" s="82">
        <v>0.53375047768515949</v>
      </c>
      <c r="G198" s="82">
        <f t="shared" si="1"/>
        <v>0.30439302231484078</v>
      </c>
      <c r="H198"/>
      <c r="I198" s="70"/>
      <c r="K198" s="82"/>
      <c r="L198" s="70"/>
      <c r="N198" s="70"/>
    </row>
    <row r="199" spans="1:14" s="78" customFormat="1">
      <c r="A199" s="78">
        <v>1933</v>
      </c>
      <c r="B199" s="82">
        <v>0.89300000000000002</v>
      </c>
      <c r="C199" s="82">
        <v>1.4811434999999999</v>
      </c>
      <c r="D199" s="82">
        <v>0.78609600000000013</v>
      </c>
      <c r="E199" s="82">
        <v>0.67313999999999996</v>
      </c>
      <c r="F199" s="82">
        <v>0.80714230040047219</v>
      </c>
      <c r="G199" s="82">
        <f t="shared" si="1"/>
        <v>0.10776519959952724</v>
      </c>
      <c r="H199"/>
      <c r="I199" s="70"/>
      <c r="K199" s="82"/>
      <c r="L199" s="70"/>
      <c r="N199" s="70"/>
    </row>
    <row r="200" spans="1:14" s="78" customFormat="1">
      <c r="A200" s="78">
        <v>1934</v>
      </c>
      <c r="B200" s="82">
        <v>0.97299999999999998</v>
      </c>
      <c r="C200" s="82">
        <v>1.5015974999999999</v>
      </c>
      <c r="D200" s="82">
        <v>0.7820680000000001</v>
      </c>
      <c r="E200" s="82">
        <v>0.67356499999999997</v>
      </c>
      <c r="F200" s="82">
        <v>1.0652485544266284</v>
      </c>
      <c r="G200" s="82">
        <f t="shared" si="1"/>
        <v>-4.6284054426628529E-2</v>
      </c>
      <c r="H200"/>
      <c r="I200" s="70"/>
      <c r="K200" s="82"/>
      <c r="L200" s="70"/>
      <c r="N200" s="70"/>
    </row>
    <row r="201" spans="1:14" s="78" customFormat="1">
      <c r="A201" s="78">
        <v>1935</v>
      </c>
      <c r="B201" s="82">
        <v>1.0269999999999999</v>
      </c>
      <c r="C201" s="82">
        <v>1.5200849999999999</v>
      </c>
      <c r="D201" s="82">
        <v>0.77358800000000005</v>
      </c>
      <c r="E201" s="82">
        <v>0.67393499999999995</v>
      </c>
      <c r="F201" s="82">
        <v>0.51535898321146068</v>
      </c>
      <c r="G201" s="82">
        <f t="shared" si="1"/>
        <v>0.58420301678853948</v>
      </c>
      <c r="H201"/>
      <c r="I201" s="70"/>
      <c r="K201" s="82"/>
      <c r="L201" s="70"/>
      <c r="N201" s="70"/>
    </row>
    <row r="202" spans="1:14" s="78" customFormat="1">
      <c r="A202" s="78">
        <v>1936</v>
      </c>
      <c r="B202" s="82">
        <v>1.1299999999999999</v>
      </c>
      <c r="C202" s="82">
        <v>1.5386310000000001</v>
      </c>
      <c r="D202" s="82">
        <v>0.75768800000000003</v>
      </c>
      <c r="E202" s="82">
        <v>0.673925</v>
      </c>
      <c r="F202" s="82">
        <v>0.1564109444285425</v>
      </c>
      <c r="G202" s="82">
        <f t="shared" si="1"/>
        <v>1.0806070555714575</v>
      </c>
      <c r="H202"/>
      <c r="I202" s="70"/>
      <c r="K202" s="82"/>
      <c r="L202" s="70"/>
      <c r="N202" s="70"/>
    </row>
    <row r="203" spans="1:14" s="78" customFormat="1">
      <c r="A203" s="78">
        <v>1937</v>
      </c>
      <c r="B203" s="82">
        <v>1.2090000000000001</v>
      </c>
      <c r="C203" s="82">
        <v>1.5493975</v>
      </c>
      <c r="D203" s="82">
        <v>0.73775999999999997</v>
      </c>
      <c r="E203" s="82">
        <v>0.67377500000000001</v>
      </c>
      <c r="F203" s="82">
        <v>0.37138406836391269</v>
      </c>
      <c r="G203" s="82">
        <f t="shared" si="1"/>
        <v>0.97547843163608738</v>
      </c>
      <c r="H203"/>
      <c r="I203" s="70"/>
      <c r="K203" s="82"/>
      <c r="L203" s="70"/>
      <c r="N203" s="70"/>
    </row>
    <row r="204" spans="1:14" s="78" customFormat="1">
      <c r="A204" s="78">
        <v>1938</v>
      </c>
      <c r="B204" s="82">
        <v>1.1419999999999999</v>
      </c>
      <c r="C204" s="82">
        <v>1.5569680000000001</v>
      </c>
      <c r="D204" s="82">
        <v>0.71338000000000013</v>
      </c>
      <c r="E204" s="82">
        <v>0.67342499999999994</v>
      </c>
      <c r="F204" s="82">
        <v>0.31790614523069005</v>
      </c>
      <c r="G204" s="82">
        <f t="shared" si="1"/>
        <v>0.99425685476930958</v>
      </c>
      <c r="H204"/>
      <c r="I204" s="70"/>
      <c r="K204" s="82"/>
      <c r="L204" s="70"/>
      <c r="N204" s="70"/>
    </row>
    <row r="205" spans="1:14" s="78" customFormat="1">
      <c r="A205" s="78">
        <v>1939</v>
      </c>
      <c r="B205" s="82">
        <v>1.1919999999999999</v>
      </c>
      <c r="C205" s="82">
        <v>1.559925</v>
      </c>
      <c r="D205" s="82">
        <v>0.67098000000000002</v>
      </c>
      <c r="E205" s="82">
        <v>0.67325499999999994</v>
      </c>
      <c r="F205" s="82">
        <v>1.0827043844630098</v>
      </c>
      <c r="G205" s="82">
        <f t="shared" si="1"/>
        <v>0.32498561553699012</v>
      </c>
      <c r="H205"/>
      <c r="I205" s="70"/>
      <c r="K205" s="82"/>
      <c r="L205" s="70"/>
      <c r="N205" s="70"/>
    </row>
    <row r="206" spans="1:14" s="78" customFormat="1">
      <c r="A206" s="78">
        <v>1940</v>
      </c>
      <c r="B206" s="82">
        <v>1.2989999999999999</v>
      </c>
      <c r="C206" s="82">
        <v>1.5896564999999998</v>
      </c>
      <c r="D206" s="82">
        <v>0.60610799999999998</v>
      </c>
      <c r="E206" s="82">
        <v>0.67330500000000004</v>
      </c>
      <c r="F206" s="82">
        <v>0.27905463653911894</v>
      </c>
      <c r="G206" s="82">
        <f t="shared" si="1"/>
        <v>1.3301888634608809</v>
      </c>
      <c r="H206"/>
      <c r="I206" s="70"/>
      <c r="K206" s="82"/>
      <c r="L206" s="70"/>
      <c r="N206" s="70"/>
    </row>
    <row r="207" spans="1:14" s="78" customFormat="1">
      <c r="A207" s="78">
        <v>1941</v>
      </c>
      <c r="B207" s="82">
        <v>1.3340000000000001</v>
      </c>
      <c r="C207" s="82">
        <v>1.6159939999999999</v>
      </c>
      <c r="D207" s="82">
        <v>0.52258000000000004</v>
      </c>
      <c r="E207" s="82">
        <v>0.6680299999999999</v>
      </c>
      <c r="F207" s="82">
        <v>0.20501127127889612</v>
      </c>
      <c r="G207" s="82">
        <f t="shared" si="1"/>
        <v>1.5543727287211042</v>
      </c>
      <c r="H207"/>
      <c r="I207" s="70"/>
      <c r="K207" s="82"/>
      <c r="L207" s="70"/>
      <c r="N207" s="70"/>
    </row>
    <row r="208" spans="1:14" s="78" customFormat="1">
      <c r="A208" s="78">
        <v>1942</v>
      </c>
      <c r="B208" s="82">
        <v>1.3420000000000001</v>
      </c>
      <c r="C208" s="82">
        <v>1.6127279999999999</v>
      </c>
      <c r="D208" s="82">
        <v>0.42930000000000007</v>
      </c>
      <c r="E208" s="82">
        <v>0.66835</v>
      </c>
      <c r="F208" s="82">
        <v>0.63018409379288809</v>
      </c>
      <c r="G208" s="82">
        <f t="shared" si="1"/>
        <v>1.226893906207112</v>
      </c>
      <c r="H208"/>
      <c r="I208" s="70"/>
      <c r="K208" s="82"/>
      <c r="L208" s="70"/>
      <c r="N208" s="70"/>
    </row>
    <row r="209" spans="1:14" s="78" customFormat="1">
      <c r="A209" s="78">
        <v>1943</v>
      </c>
      <c r="B209" s="82">
        <v>1.391</v>
      </c>
      <c r="C209" s="82">
        <v>1.6058735</v>
      </c>
      <c r="D209" s="82">
        <v>0.33390000000000003</v>
      </c>
      <c r="E209" s="82">
        <v>0.66884499999999991</v>
      </c>
      <c r="F209" s="82">
        <v>0.61972291459772644</v>
      </c>
      <c r="G209" s="82">
        <f t="shared" si="1"/>
        <v>1.3744055854022736</v>
      </c>
      <c r="H209"/>
      <c r="I209" s="70"/>
      <c r="K209" s="82"/>
      <c r="L209" s="70"/>
      <c r="N209" s="70"/>
    </row>
    <row r="210" spans="1:14" s="78" customFormat="1">
      <c r="A210" s="78">
        <v>1944</v>
      </c>
      <c r="B210" s="82">
        <v>1.383</v>
      </c>
      <c r="C210" s="82">
        <v>1.5962425</v>
      </c>
      <c r="D210" s="82">
        <v>0.25927600000000001</v>
      </c>
      <c r="E210" s="82">
        <v>0.66985000000000006</v>
      </c>
      <c r="F210" s="82">
        <v>-0.44328453291302389</v>
      </c>
      <c r="G210" s="82">
        <f t="shared" si="1"/>
        <v>2.4934010329130234</v>
      </c>
      <c r="H210"/>
      <c r="I210" s="70"/>
      <c r="K210" s="82"/>
      <c r="L210" s="70"/>
      <c r="N210" s="70"/>
    </row>
    <row r="211" spans="1:14" s="78" customFormat="1">
      <c r="A211" s="78">
        <v>1945</v>
      </c>
      <c r="B211" s="82">
        <v>1.1599999999999999</v>
      </c>
      <c r="C211" s="82">
        <v>1.5851554999999999</v>
      </c>
      <c r="D211" s="82">
        <v>0.21433199999999999</v>
      </c>
      <c r="E211" s="82">
        <v>0.67123500000000003</v>
      </c>
      <c r="F211" s="82">
        <v>0.37219655697868653</v>
      </c>
      <c r="G211" s="82">
        <f t="shared" si="1"/>
        <v>1.4873919430213136</v>
      </c>
      <c r="H211"/>
      <c r="I211" s="70"/>
      <c r="K211" s="82"/>
      <c r="L211" s="70"/>
      <c r="N211" s="70"/>
    </row>
    <row r="212" spans="1:14" s="78" customFormat="1">
      <c r="A212" s="78">
        <v>1946</v>
      </c>
      <c r="B212" s="82">
        <v>1.238</v>
      </c>
      <c r="C212" s="82">
        <v>1.575359</v>
      </c>
      <c r="D212" s="82">
        <v>0.203096</v>
      </c>
      <c r="E212" s="82">
        <v>0.67832499999999996</v>
      </c>
      <c r="F212" s="82">
        <v>0.74597539495963283</v>
      </c>
      <c r="G212" s="82">
        <f t="shared" si="1"/>
        <v>1.1859626050403673</v>
      </c>
      <c r="H212"/>
      <c r="I212" s="70"/>
      <c r="K212" s="82"/>
      <c r="L212" s="70"/>
      <c r="N212" s="70"/>
    </row>
    <row r="213" spans="1:14" s="78" customFormat="1">
      <c r="A213" s="78">
        <v>1947</v>
      </c>
      <c r="B213" s="82">
        <v>1.3919999999999999</v>
      </c>
      <c r="C213" s="82">
        <v>1.5647845</v>
      </c>
      <c r="D213" s="82">
        <v>0.21496800000000002</v>
      </c>
      <c r="E213" s="82">
        <v>0.68108499999999994</v>
      </c>
      <c r="F213" s="82">
        <v>1.20652626207764</v>
      </c>
      <c r="G213" s="82">
        <f t="shared" si="1"/>
        <v>0.85420523792235992</v>
      </c>
      <c r="H213"/>
      <c r="I213" s="70"/>
      <c r="K213" s="82"/>
      <c r="L213" s="70"/>
      <c r="N213" s="70"/>
    </row>
    <row r="214" spans="1:14" s="78" customFormat="1">
      <c r="A214" s="78">
        <v>1948</v>
      </c>
      <c r="B214" s="82">
        <v>1.4690000000000001</v>
      </c>
      <c r="C214" s="82">
        <v>1.5487220000000002</v>
      </c>
      <c r="D214" s="82">
        <v>0.24994800000000003</v>
      </c>
      <c r="E214" s="82">
        <v>0.68901999999999997</v>
      </c>
      <c r="F214" s="82">
        <v>1.3418130116332239</v>
      </c>
      <c r="G214" s="82">
        <f t="shared" si="1"/>
        <v>0.73694098836677613</v>
      </c>
      <c r="H214"/>
      <c r="I214" s="70"/>
      <c r="K214" s="82"/>
      <c r="L214" s="70"/>
      <c r="N214" s="70"/>
    </row>
    <row r="215" spans="1:14" s="78" customFormat="1">
      <c r="A215" s="78">
        <v>1949</v>
      </c>
      <c r="B215" s="82">
        <v>1.419</v>
      </c>
      <c r="C215" s="82">
        <v>1.5230390000000003</v>
      </c>
      <c r="D215" s="82">
        <v>0.302948</v>
      </c>
      <c r="E215" s="82">
        <v>0.69307999999999992</v>
      </c>
      <c r="F215" s="82">
        <v>0.49956637734176662</v>
      </c>
      <c r="G215" s="82">
        <f t="shared" si="1"/>
        <v>1.4464446226582337</v>
      </c>
      <c r="H215"/>
      <c r="I215" s="70"/>
      <c r="K215" s="82"/>
      <c r="L215" s="70"/>
      <c r="N215" s="70"/>
    </row>
    <row r="216" spans="1:14" s="78" customFormat="1">
      <c r="A216" s="78">
        <v>1950</v>
      </c>
      <c r="B216" s="82">
        <v>1.63</v>
      </c>
      <c r="C216" s="82">
        <v>1.5983240000000001</v>
      </c>
      <c r="D216" s="82">
        <v>0.36209600000000003</v>
      </c>
      <c r="E216" s="82">
        <v>0.70254499999999998</v>
      </c>
      <c r="F216" s="82">
        <v>2.1392466284156906</v>
      </c>
      <c r="G216" s="82">
        <f t="shared" si="1"/>
        <v>2.4436371584309224E-2</v>
      </c>
      <c r="H216"/>
      <c r="I216" s="70"/>
      <c r="K216" s="82"/>
      <c r="L216" s="70"/>
      <c r="N216" s="70"/>
    </row>
    <row r="217" spans="1:14" s="78" customFormat="1">
      <c r="A217" s="78">
        <v>1951</v>
      </c>
      <c r="B217" s="82">
        <v>1.7669999999999999</v>
      </c>
      <c r="C217" s="82">
        <v>1.6489225000000001</v>
      </c>
      <c r="D217" s="82">
        <v>0.41848800000000003</v>
      </c>
      <c r="E217" s="82">
        <v>0.71233000000000002</v>
      </c>
      <c r="F217" s="82">
        <v>0.83973489739180296</v>
      </c>
      <c r="G217" s="82">
        <f t="shared" si="1"/>
        <v>1.4453696026081966</v>
      </c>
      <c r="H217"/>
      <c r="I217" s="70"/>
      <c r="K217" s="82"/>
      <c r="L217" s="70"/>
      <c r="N217" s="70"/>
    </row>
    <row r="218" spans="1:14" s="78" customFormat="1">
      <c r="A218" s="78">
        <v>1952</v>
      </c>
      <c r="B218" s="82">
        <v>1.7949999999999999</v>
      </c>
      <c r="C218" s="82">
        <v>1.670504</v>
      </c>
      <c r="D218" s="82">
        <v>0.47933200000000004</v>
      </c>
      <c r="E218" s="82">
        <v>0.72839999999999994</v>
      </c>
      <c r="F218" s="82">
        <v>0.25601144805831566</v>
      </c>
      <c r="G218" s="82">
        <f t="shared" si="1"/>
        <v>2.0017605519416843</v>
      </c>
      <c r="H218"/>
      <c r="I218" s="70"/>
      <c r="K218" s="82"/>
      <c r="L218" s="70"/>
      <c r="N218" s="70"/>
    </row>
    <row r="219" spans="1:14" s="78" customFormat="1">
      <c r="A219" s="78">
        <v>1953</v>
      </c>
      <c r="B219" s="82">
        <v>1.841</v>
      </c>
      <c r="C219" s="82">
        <v>1.7007889999999999</v>
      </c>
      <c r="D219" s="82">
        <v>0.54738399999999998</v>
      </c>
      <c r="E219" s="82">
        <v>0.74463999999999997</v>
      </c>
      <c r="F219" s="82">
        <v>1.1404235883956944</v>
      </c>
      <c r="G219" s="82">
        <f t="shared" si="1"/>
        <v>1.109341411604305</v>
      </c>
      <c r="H219"/>
      <c r="I219" s="70"/>
      <c r="K219" s="82"/>
      <c r="L219" s="70"/>
      <c r="N219" s="70"/>
    </row>
    <row r="220" spans="1:14" s="78" customFormat="1">
      <c r="A220" s="78">
        <v>1954</v>
      </c>
      <c r="B220" s="82">
        <v>1.865</v>
      </c>
      <c r="C220" s="82">
        <v>1.7308379999999999</v>
      </c>
      <c r="D220" s="82">
        <v>0.62200800000000001</v>
      </c>
      <c r="E220" s="82">
        <v>0.75684499999999999</v>
      </c>
      <c r="F220" s="82">
        <v>1.2899905673019849</v>
      </c>
      <c r="G220" s="82">
        <f t="shared" si="1"/>
        <v>0.92699443269801485</v>
      </c>
      <c r="H220"/>
      <c r="I220" s="70"/>
      <c r="K220" s="82"/>
      <c r="L220" s="70"/>
      <c r="N220" s="70"/>
    </row>
    <row r="221" spans="1:14" s="78" customFormat="1">
      <c r="A221" s="78">
        <v>1955</v>
      </c>
      <c r="B221" s="82">
        <v>2.0419999999999998</v>
      </c>
      <c r="C221" s="82">
        <v>1.756697</v>
      </c>
      <c r="D221" s="82">
        <v>0.69917600000000002</v>
      </c>
      <c r="E221" s="82">
        <v>0.76967000000000008</v>
      </c>
      <c r="F221" s="82">
        <v>2.3347090029895403</v>
      </c>
      <c r="G221" s="82">
        <f t="shared" si="1"/>
        <v>-4.858002989540644E-3</v>
      </c>
      <c r="H221"/>
      <c r="I221" s="70"/>
      <c r="K221" s="82"/>
      <c r="L221" s="70"/>
      <c r="N221" s="70"/>
    </row>
    <row r="222" spans="1:14" s="78" customFormat="1">
      <c r="A222" s="78">
        <v>1956</v>
      </c>
      <c r="B222" s="82">
        <v>2.177</v>
      </c>
      <c r="C222" s="82">
        <v>1.7896229999999997</v>
      </c>
      <c r="D222" s="82">
        <v>0.77443600000000001</v>
      </c>
      <c r="E222" s="82">
        <v>0.78329000000000004</v>
      </c>
      <c r="F222" s="82">
        <v>3.4135295902877862</v>
      </c>
      <c r="G222" s="82">
        <f t="shared" si="1"/>
        <v>-1.0046325902877862</v>
      </c>
      <c r="H222"/>
      <c r="I222" s="70"/>
      <c r="K222" s="82"/>
      <c r="L222" s="70"/>
      <c r="N222" s="70"/>
    </row>
    <row r="223" spans="1:14" s="78" customFormat="1">
      <c r="A223" s="78">
        <v>1957</v>
      </c>
      <c r="B223" s="82">
        <v>2.27</v>
      </c>
      <c r="C223" s="82">
        <v>1.8169919999999999</v>
      </c>
      <c r="D223" s="82">
        <v>0.86983600000000005</v>
      </c>
      <c r="E223" s="82">
        <v>0.79296500000000003</v>
      </c>
      <c r="F223" s="82">
        <v>0.8437323500534275</v>
      </c>
      <c r="G223" s="82">
        <f t="shared" si="1"/>
        <v>1.5804586499465731</v>
      </c>
      <c r="H223"/>
      <c r="I223" s="70"/>
      <c r="K223" s="82"/>
      <c r="L223" s="70"/>
      <c r="N223" s="70"/>
    </row>
    <row r="224" spans="1:14" s="78" customFormat="1">
      <c r="A224" s="78">
        <v>1958</v>
      </c>
      <c r="B224" s="82">
        <v>2.33</v>
      </c>
      <c r="C224" s="82">
        <v>1.8484389999999999</v>
      </c>
      <c r="D224" s="82">
        <v>1.01972</v>
      </c>
      <c r="E224" s="82">
        <v>0.80781499999999995</v>
      </c>
      <c r="F224" s="82">
        <v>0.24586909715894573</v>
      </c>
      <c r="G224" s="82">
        <f t="shared" si="1"/>
        <v>2.1050349028410542</v>
      </c>
      <c r="H224"/>
      <c r="I224" s="70"/>
      <c r="K224" s="82"/>
      <c r="L224" s="70"/>
      <c r="N224" s="70"/>
    </row>
    <row r="225" spans="1:14" s="78" customFormat="1">
      <c r="A225" s="78">
        <v>1959</v>
      </c>
      <c r="B225" s="82">
        <v>2.4540000000000002</v>
      </c>
      <c r="C225" s="82">
        <v>1.8701375000000002</v>
      </c>
      <c r="D225" s="82">
        <v>1.1746920000000001</v>
      </c>
      <c r="E225" s="82">
        <v>0.83369499999999996</v>
      </c>
      <c r="F225" s="82">
        <v>0.98153566190993713</v>
      </c>
      <c r="G225" s="82">
        <f t="shared" si="1"/>
        <v>1.3342148380900638</v>
      </c>
      <c r="H225"/>
      <c r="I225" s="70"/>
      <c r="K225" s="82"/>
      <c r="L225" s="70"/>
      <c r="N225" s="70"/>
    </row>
    <row r="226" spans="1:14" s="78" customFormat="1">
      <c r="A226" s="78">
        <v>1960</v>
      </c>
      <c r="B226" s="82">
        <v>2.569</v>
      </c>
      <c r="C226" s="82">
        <v>1.7373425</v>
      </c>
      <c r="D226" s="82">
        <v>1.309736</v>
      </c>
      <c r="E226" s="82">
        <v>0.88489499999999999</v>
      </c>
      <c r="F226" s="82">
        <v>1.8113477484254248</v>
      </c>
      <c r="G226" s="82">
        <f t="shared" si="1"/>
        <v>0.30036375157457407</v>
      </c>
      <c r="H226"/>
      <c r="I226" s="70"/>
      <c r="K226" s="82"/>
      <c r="L226" s="70"/>
      <c r="N226" s="70"/>
    </row>
    <row r="227" spans="1:14" s="78" customFormat="1">
      <c r="A227" s="78">
        <v>1961</v>
      </c>
      <c r="B227" s="82">
        <v>2.58</v>
      </c>
      <c r="C227" s="82">
        <v>1.655529</v>
      </c>
      <c r="D227" s="82">
        <v>1.43418</v>
      </c>
      <c r="E227" s="82">
        <v>0.91639000000000004</v>
      </c>
      <c r="F227" s="82">
        <v>1.0238961529150308</v>
      </c>
      <c r="G227" s="82">
        <f t="shared" si="1"/>
        <v>0.86106284708496883</v>
      </c>
      <c r="H227"/>
      <c r="I227" s="70"/>
      <c r="K227" s="82"/>
      <c r="L227" s="70"/>
      <c r="N227" s="70"/>
    </row>
    <row r="228" spans="1:14" s="78" customFormat="1">
      <c r="A228" s="78">
        <v>1962</v>
      </c>
      <c r="B228" s="82">
        <v>2.6859999999999999</v>
      </c>
      <c r="C228" s="82">
        <v>1.6014139999999999</v>
      </c>
      <c r="D228" s="82">
        <v>1.54972</v>
      </c>
      <c r="E228" s="82">
        <v>0.94301000000000001</v>
      </c>
      <c r="F228" s="82">
        <v>1.6193566631963454</v>
      </c>
      <c r="G228" s="82">
        <f t="shared" si="1"/>
        <v>0.17532733680365453</v>
      </c>
      <c r="H228"/>
      <c r="I228" s="70"/>
      <c r="K228" s="82"/>
      <c r="L228" s="70"/>
      <c r="N228" s="70"/>
    </row>
    <row r="229" spans="1:14" s="78" customFormat="1">
      <c r="A229" s="78">
        <v>1963</v>
      </c>
      <c r="B229" s="82">
        <v>2.8330000000000002</v>
      </c>
      <c r="C229" s="82">
        <v>1.5393590000000001</v>
      </c>
      <c r="D229" s="82">
        <v>1.6584760000000001</v>
      </c>
      <c r="E229" s="82">
        <v>0.95976499999999998</v>
      </c>
      <c r="F229" s="82">
        <v>1.0288918067079957</v>
      </c>
      <c r="G229" s="82">
        <f t="shared" si="1"/>
        <v>0.72522619329200433</v>
      </c>
      <c r="H229"/>
      <c r="I229" s="70"/>
      <c r="K229" s="82"/>
      <c r="L229" s="70"/>
      <c r="N229" s="70"/>
    </row>
    <row r="230" spans="1:14" s="78" customFormat="1">
      <c r="A230" s="78">
        <v>1964</v>
      </c>
      <c r="B230" s="82">
        <v>2.9950000000000001</v>
      </c>
      <c r="C230" s="82">
        <v>1.4829589999999999</v>
      </c>
      <c r="D230" s="82">
        <v>1.76172</v>
      </c>
      <c r="E230" s="82">
        <v>0.95700499999999999</v>
      </c>
      <c r="F230" s="82">
        <v>1.84346208182344</v>
      </c>
      <c r="G230" s="82">
        <f t="shared" si="1"/>
        <v>-8.4228081823439993E-2</v>
      </c>
      <c r="H230"/>
      <c r="I230" s="70"/>
      <c r="K230" s="82"/>
      <c r="L230" s="70"/>
      <c r="N230" s="70"/>
    </row>
    <row r="231" spans="1:14" s="78" customFormat="1">
      <c r="A231" s="78">
        <v>1965</v>
      </c>
      <c r="B231" s="82">
        <v>3.13</v>
      </c>
      <c r="C231" s="82">
        <v>1.4320344999999999</v>
      </c>
      <c r="D231" s="82">
        <v>1.8607240000000003</v>
      </c>
      <c r="E231" s="82">
        <v>0.97658500000000004</v>
      </c>
      <c r="F231" s="82">
        <v>0.49038829658937122</v>
      </c>
      <c r="G231" s="82">
        <f t="shared" si="1"/>
        <v>1.2343372034106279</v>
      </c>
      <c r="H231"/>
      <c r="I231" s="70"/>
      <c r="K231" s="82"/>
      <c r="L231" s="70"/>
      <c r="N231" s="70"/>
    </row>
    <row r="232" spans="1:14" s="78" customFormat="1">
      <c r="A232" s="78">
        <v>1966</v>
      </c>
      <c r="B232" s="82">
        <v>3.2879999999999998</v>
      </c>
      <c r="C232" s="82">
        <v>1.3862890000000001</v>
      </c>
      <c r="D232" s="82">
        <v>1.9563360000000001</v>
      </c>
      <c r="E232" s="82">
        <v>1.0425849999999999</v>
      </c>
      <c r="F232" s="82">
        <v>1.4038820513652075</v>
      </c>
      <c r="G232" s="82">
        <f t="shared" si="1"/>
        <v>0.27148594863479225</v>
      </c>
      <c r="H232"/>
      <c r="I232" s="70"/>
      <c r="K232" s="82"/>
      <c r="L232" s="70"/>
      <c r="N232" s="70"/>
    </row>
    <row r="233" spans="1:14" s="78" customFormat="1">
      <c r="A233" s="78">
        <v>1967</v>
      </c>
      <c r="B233" s="82">
        <v>3.3929999999999998</v>
      </c>
      <c r="C233" s="82">
        <v>1.3618755</v>
      </c>
      <c r="D233" s="82">
        <v>2.0487680000000004</v>
      </c>
      <c r="E233" s="82">
        <v>1.0904849999999999</v>
      </c>
      <c r="F233" s="82">
        <v>1.8819177892502614</v>
      </c>
      <c r="G233" s="82">
        <f t="shared" si="1"/>
        <v>-0.26629528925026147</v>
      </c>
      <c r="H233"/>
      <c r="I233" s="70"/>
      <c r="K233" s="82"/>
      <c r="L233" s="70"/>
      <c r="N233" s="70"/>
    </row>
    <row r="234" spans="1:14" s="78" customFormat="1">
      <c r="A234" s="78">
        <v>1968</v>
      </c>
      <c r="B234" s="82">
        <v>3.5659999999999998</v>
      </c>
      <c r="C234" s="82">
        <v>1.3581065000000001</v>
      </c>
      <c r="D234" s="82">
        <v>2.13802</v>
      </c>
      <c r="E234" s="82">
        <v>1.1148400000000001</v>
      </c>
      <c r="F234" s="82">
        <v>2.5867685093013706</v>
      </c>
      <c r="G234" s="82">
        <f t="shared" si="1"/>
        <v>-0.91552200930137051</v>
      </c>
      <c r="H234"/>
      <c r="I234" s="70"/>
      <c r="K234" s="82"/>
      <c r="L234" s="70"/>
      <c r="N234" s="70"/>
    </row>
    <row r="235" spans="1:14" s="78" customFormat="1">
      <c r="A235" s="78">
        <v>1969</v>
      </c>
      <c r="B235" s="82">
        <v>3.78</v>
      </c>
      <c r="C235" s="82">
        <v>1.3646985</v>
      </c>
      <c r="D235" s="82">
        <v>2.2251520000000005</v>
      </c>
      <c r="E235" s="82">
        <v>1.179405</v>
      </c>
      <c r="F235" s="82">
        <v>0.66983856523076057</v>
      </c>
      <c r="G235" s="82">
        <f t="shared" si="1"/>
        <v>1.0703029347692388</v>
      </c>
      <c r="H235"/>
      <c r="I235" s="70"/>
      <c r="K235" s="82"/>
      <c r="L235" s="70"/>
      <c r="N235" s="70"/>
    </row>
    <row r="236" spans="1:14" s="78" customFormat="1">
      <c r="A236" s="78">
        <v>1970</v>
      </c>
      <c r="B236" s="82">
        <v>4.0529999999999999</v>
      </c>
      <c r="C236" s="82">
        <v>1.3192525000000002</v>
      </c>
      <c r="D236" s="82">
        <v>2.309952</v>
      </c>
      <c r="E236" s="82">
        <v>1.23935</v>
      </c>
      <c r="F236" s="82">
        <v>0.68695620741041796</v>
      </c>
      <c r="G236" s="82">
        <f t="shared" si="1"/>
        <v>1.1359942925895821</v>
      </c>
      <c r="H236"/>
      <c r="I236" s="70"/>
      <c r="K236" s="82"/>
      <c r="L236" s="70"/>
      <c r="N236" s="70"/>
    </row>
    <row r="237" spans="1:14" s="78" customFormat="1">
      <c r="A237" s="78">
        <v>1971</v>
      </c>
      <c r="B237" s="82">
        <v>4.2080000000000002</v>
      </c>
      <c r="C237" s="82">
        <v>1.2791085</v>
      </c>
      <c r="D237" s="82">
        <v>2.3924200000000004</v>
      </c>
      <c r="E237" s="82">
        <v>1.2488250000000001</v>
      </c>
      <c r="F237" s="82">
        <v>2.647739779349751</v>
      </c>
      <c r="G237" s="82">
        <f t="shared" si="1"/>
        <v>-0.80187627934975225</v>
      </c>
      <c r="H237"/>
      <c r="I237" s="70"/>
      <c r="K237" s="82"/>
      <c r="L237" s="70"/>
      <c r="N237" s="70"/>
    </row>
    <row r="238" spans="1:14" s="78" customFormat="1">
      <c r="A238" s="78">
        <v>1972</v>
      </c>
      <c r="B238" s="82">
        <v>4.3760000000000003</v>
      </c>
      <c r="C238" s="82">
        <v>1.2403930000000001</v>
      </c>
      <c r="D238" s="82">
        <v>2.4729800000000002</v>
      </c>
      <c r="E238" s="82">
        <v>1.2738900000000002</v>
      </c>
      <c r="F238" s="82">
        <v>1.2503271036098087</v>
      </c>
      <c r="G238" s="82">
        <f t="shared" si="1"/>
        <v>0.61919589639019179</v>
      </c>
      <c r="H238"/>
      <c r="I238" s="70"/>
      <c r="K238" s="82"/>
      <c r="L238" s="70"/>
      <c r="N238" s="70"/>
    </row>
    <row r="239" spans="1:14" s="78" customFormat="1">
      <c r="A239" s="78">
        <v>1973</v>
      </c>
      <c r="B239" s="82">
        <v>4.6139999999999999</v>
      </c>
      <c r="C239" s="82">
        <v>1.211247</v>
      </c>
      <c r="D239" s="82">
        <v>2.5512080000000004</v>
      </c>
      <c r="E239" s="82">
        <v>1.3685700000000001</v>
      </c>
      <c r="F239" s="82">
        <v>2.0319419434502644</v>
      </c>
      <c r="G239" s="82">
        <f t="shared" si="1"/>
        <v>-0.12647294345026427</v>
      </c>
      <c r="H239"/>
      <c r="I239" s="70"/>
      <c r="K239" s="82"/>
      <c r="L239" s="70"/>
      <c r="N239" s="70"/>
    </row>
    <row r="240" spans="1:14" s="78" customFormat="1">
      <c r="A240" s="78">
        <v>1974</v>
      </c>
      <c r="B240" s="82">
        <v>4.6230000000000002</v>
      </c>
      <c r="C240" s="82">
        <v>1.170156</v>
      </c>
      <c r="D240" s="82">
        <v>2.6271040000000001</v>
      </c>
      <c r="E240" s="82">
        <v>1.40741</v>
      </c>
      <c r="F240" s="82">
        <v>4.4806813586685772</v>
      </c>
      <c r="G240" s="82">
        <f t="shared" si="1"/>
        <v>-2.722039358668578</v>
      </c>
      <c r="H240"/>
      <c r="I240" s="70"/>
      <c r="K240" s="82"/>
      <c r="L240" s="70"/>
      <c r="N240" s="70"/>
    </row>
    <row r="241" spans="1:14" s="78" customFormat="1">
      <c r="A241" s="78">
        <v>1975</v>
      </c>
      <c r="B241" s="82">
        <v>4.5960000000000001</v>
      </c>
      <c r="C241" s="82">
        <v>1.1381239999999999</v>
      </c>
      <c r="D241" s="82">
        <v>2.7000320000000002</v>
      </c>
      <c r="E241" s="82">
        <v>1.3963049999999999</v>
      </c>
      <c r="F241" s="82">
        <v>2.753415186897425</v>
      </c>
      <c r="G241" s="82">
        <f t="shared" si="1"/>
        <v>-1.1156281868974256</v>
      </c>
      <c r="H241"/>
      <c r="I241" s="70"/>
      <c r="K241" s="82"/>
      <c r="L241" s="70"/>
      <c r="N241" s="70"/>
    </row>
    <row r="242" spans="1:14" s="78" customFormat="1">
      <c r="A242" s="78">
        <v>1976</v>
      </c>
      <c r="B242" s="82">
        <v>4.8639999999999999</v>
      </c>
      <c r="C242" s="82">
        <v>1.1200835</v>
      </c>
      <c r="D242" s="82">
        <v>2.7702040000000001</v>
      </c>
      <c r="E242" s="82">
        <v>1.4260999999999999</v>
      </c>
      <c r="F242" s="82">
        <v>3.1777556496006385</v>
      </c>
      <c r="G242" s="82">
        <f t="shared" si="1"/>
        <v>-1.3899761496006384</v>
      </c>
      <c r="H242"/>
      <c r="I242" s="70"/>
      <c r="K242" s="82"/>
      <c r="L242" s="70"/>
      <c r="N242" s="70"/>
    </row>
    <row r="243" spans="1:14" s="78" customFormat="1">
      <c r="A243" s="78">
        <v>1977</v>
      </c>
      <c r="B243" s="82">
        <v>5.016</v>
      </c>
      <c r="C243" s="82">
        <v>1.0953895</v>
      </c>
      <c r="D243" s="82">
        <v>2.8369840000000002</v>
      </c>
      <c r="E243" s="82">
        <v>1.48752</v>
      </c>
      <c r="F243" s="82">
        <v>1.8018281720123652</v>
      </c>
      <c r="G243" s="82">
        <f t="shared" si="1"/>
        <v>-1.4942672012365321E-2</v>
      </c>
      <c r="H243"/>
      <c r="I243" s="70"/>
      <c r="K243" s="82"/>
      <c r="L243" s="70"/>
      <c r="N243" s="70"/>
    </row>
    <row r="244" spans="1:14" s="78" customFormat="1">
      <c r="A244" s="78">
        <v>1978</v>
      </c>
      <c r="B244" s="82">
        <v>5.0739999999999998</v>
      </c>
      <c r="C244" s="82">
        <v>1.058033</v>
      </c>
      <c r="D244" s="82">
        <v>2.898676</v>
      </c>
      <c r="E244" s="82">
        <v>1.5646549999999999</v>
      </c>
      <c r="F244" s="82">
        <v>3.1448552729013173</v>
      </c>
      <c r="G244" s="82">
        <f t="shared" si="1"/>
        <v>-1.4761532729013176</v>
      </c>
      <c r="H244"/>
      <c r="I244" s="70"/>
      <c r="K244" s="82"/>
      <c r="L244" s="70"/>
      <c r="N244" s="70"/>
    </row>
    <row r="245" spans="1:14" s="78" customFormat="1">
      <c r="A245" s="78">
        <v>1979</v>
      </c>
      <c r="B245" s="82">
        <v>5.3570000000000002</v>
      </c>
      <c r="C245" s="82">
        <v>1.0310604999999999</v>
      </c>
      <c r="D245" s="82">
        <v>2.954644</v>
      </c>
      <c r="E245" s="82">
        <v>1.6065700000000001</v>
      </c>
      <c r="F245" s="82">
        <v>1.5604793592919592</v>
      </c>
      <c r="G245" s="82">
        <f t="shared" si="1"/>
        <v>0.26636714070804146</v>
      </c>
      <c r="H245"/>
      <c r="I245" s="70"/>
      <c r="K245" s="82"/>
      <c r="L245" s="70"/>
      <c r="N245" s="70"/>
    </row>
    <row r="246" spans="1:14" s="78" customFormat="1">
      <c r="A246" s="78">
        <v>1980</v>
      </c>
      <c r="B246" s="82">
        <v>5.3010000000000002</v>
      </c>
      <c r="C246" s="82">
        <v>1.0718835</v>
      </c>
      <c r="D246" s="82">
        <v>3.0036160000000001</v>
      </c>
      <c r="E246" s="82">
        <v>1.65768</v>
      </c>
      <c r="F246" s="82">
        <v>0.76763390446130486</v>
      </c>
      <c r="G246" s="82">
        <f t="shared" si="1"/>
        <v>0.94395359553869529</v>
      </c>
      <c r="H246"/>
      <c r="I246" s="70"/>
      <c r="K246" s="82"/>
      <c r="L246" s="70"/>
      <c r="N246" s="70"/>
    </row>
    <row r="247" spans="1:14" s="78" customFormat="1">
      <c r="A247" s="78">
        <v>1981</v>
      </c>
      <c r="B247" s="82">
        <v>5.1379999999999999</v>
      </c>
      <c r="C247" s="82">
        <v>1.082512216146875</v>
      </c>
      <c r="D247" s="82">
        <v>3.0464400000000005</v>
      </c>
      <c r="E247" s="82">
        <v>1.6971850000000002</v>
      </c>
      <c r="F247" s="82">
        <v>2.6961228926625451</v>
      </c>
      <c r="G247" s="82">
        <f t="shared" si="1"/>
        <v>-1.2192356765156704</v>
      </c>
      <c r="H247"/>
      <c r="I247" s="70"/>
      <c r="K247" s="82"/>
      <c r="L247" s="70"/>
      <c r="N247" s="70"/>
    </row>
    <row r="248" spans="1:14" s="78" customFormat="1">
      <c r="A248" s="78">
        <v>1982</v>
      </c>
      <c r="B248" s="82">
        <v>5.0940000000000003</v>
      </c>
      <c r="C248" s="82">
        <v>1.09525072307875</v>
      </c>
      <c r="D248" s="82">
        <v>3.0839640000000004</v>
      </c>
      <c r="E248" s="82">
        <v>1.7116449999999999</v>
      </c>
      <c r="F248" s="82">
        <v>1.6031014289235685</v>
      </c>
      <c r="G248" s="82">
        <f t="shared" si="1"/>
        <v>-0.20945970584481888</v>
      </c>
      <c r="H248"/>
      <c r="I248" s="70"/>
      <c r="K248" s="82"/>
      <c r="L248" s="70"/>
      <c r="N248" s="70"/>
    </row>
    <row r="249" spans="1:14" s="78" customFormat="1">
      <c r="A249" s="78">
        <v>1983</v>
      </c>
      <c r="B249" s="82">
        <v>5.0750000000000002</v>
      </c>
      <c r="C249" s="82">
        <v>1.1378720543606251</v>
      </c>
      <c r="D249" s="82">
        <v>3.1176719999999998</v>
      </c>
      <c r="E249" s="82">
        <v>1.7559100000000001</v>
      </c>
      <c r="F249" s="82">
        <v>0.32609497114769204</v>
      </c>
      <c r="G249" s="82">
        <f t="shared" si="1"/>
        <v>1.0131950832129331</v>
      </c>
      <c r="H249"/>
      <c r="I249" s="70"/>
      <c r="K249" s="82"/>
      <c r="L249" s="70"/>
      <c r="N249" s="70"/>
    </row>
    <row r="250" spans="1:14" s="78" customFormat="1">
      <c r="A250" s="78">
        <v>1984</v>
      </c>
      <c r="B250" s="82">
        <v>5.258</v>
      </c>
      <c r="C250" s="82">
        <v>1.1748191440575</v>
      </c>
      <c r="D250" s="82">
        <v>3.1479880000000002</v>
      </c>
      <c r="E250" s="82">
        <v>1.8101349999999998</v>
      </c>
      <c r="F250" s="82">
        <v>2.9023116620084641</v>
      </c>
      <c r="G250" s="82">
        <f t="shared" si="1"/>
        <v>-1.4276155179509642</v>
      </c>
      <c r="H250"/>
      <c r="I250" s="70"/>
      <c r="K250" s="82"/>
      <c r="L250" s="70"/>
      <c r="N250" s="70"/>
    </row>
    <row r="251" spans="1:14" s="78" customFormat="1">
      <c r="A251" s="78">
        <v>1985</v>
      </c>
      <c r="B251" s="82">
        <v>5.4169999999999998</v>
      </c>
      <c r="C251" s="82">
        <v>1.1929169262493751</v>
      </c>
      <c r="D251" s="82">
        <v>3.1742760000000003</v>
      </c>
      <c r="E251" s="82">
        <v>1.844355</v>
      </c>
      <c r="F251" s="82">
        <v>2.7280289505205761</v>
      </c>
      <c r="G251" s="82">
        <f t="shared" si="1"/>
        <v>-1.1367430242712011</v>
      </c>
      <c r="H251"/>
      <c r="I251" s="70"/>
      <c r="K251" s="82"/>
      <c r="L251" s="70"/>
      <c r="N251" s="70"/>
    </row>
    <row r="252" spans="1:14" s="78" customFormat="1">
      <c r="A252" s="78">
        <v>1986</v>
      </c>
      <c r="B252" s="82">
        <v>5.5830000000000002</v>
      </c>
      <c r="C252" s="82">
        <v>1.23082793641625</v>
      </c>
      <c r="D252" s="82">
        <v>3.1967480000000004</v>
      </c>
      <c r="E252" s="82">
        <v>1.8677299999999999</v>
      </c>
      <c r="F252" s="82">
        <v>2.2703257372062686</v>
      </c>
      <c r="G252" s="82">
        <f t="shared" si="1"/>
        <v>-0.52097580079001826</v>
      </c>
      <c r="H252"/>
      <c r="I252" s="70"/>
      <c r="K252" s="82"/>
      <c r="L252" s="70"/>
      <c r="N252" s="70"/>
    </row>
    <row r="253" spans="1:14" s="78" customFormat="1">
      <c r="A253" s="78">
        <v>1987</v>
      </c>
      <c r="B253" s="82">
        <v>5.7249999999999996</v>
      </c>
      <c r="C253" s="82">
        <v>1.2681380361931249</v>
      </c>
      <c r="D253" s="82">
        <v>3.2156159999999998</v>
      </c>
      <c r="E253" s="82">
        <v>1.904925</v>
      </c>
      <c r="F253" s="82">
        <v>0.47268307952393812</v>
      </c>
      <c r="G253" s="82">
        <f t="shared" si="1"/>
        <v>1.3999139566691872</v>
      </c>
      <c r="H253"/>
      <c r="I253" s="70"/>
      <c r="K253" s="82"/>
      <c r="L253" s="70"/>
      <c r="N253" s="70"/>
    </row>
    <row r="254" spans="1:14" s="78" customFormat="1">
      <c r="A254" s="78">
        <v>1988</v>
      </c>
      <c r="B254" s="82">
        <v>5.9359999999999999</v>
      </c>
      <c r="C254" s="82">
        <v>1.285718148855</v>
      </c>
      <c r="D254" s="82">
        <v>3.2308800000000004</v>
      </c>
      <c r="E254" s="82">
        <v>1.9896</v>
      </c>
      <c r="F254" s="82">
        <v>2.1919249085620205</v>
      </c>
      <c r="G254" s="82">
        <f t="shared" si="1"/>
        <v>-0.19068675970702031</v>
      </c>
      <c r="H254"/>
      <c r="I254" s="70"/>
      <c r="K254" s="82"/>
      <c r="L254" s="70"/>
      <c r="N254" s="70"/>
    </row>
    <row r="255" spans="1:14" s="78" customFormat="1">
      <c r="A255" s="78">
        <v>1989</v>
      </c>
      <c r="B255" s="82">
        <v>6.0659999999999998</v>
      </c>
      <c r="C255" s="82">
        <v>1.312466197681875</v>
      </c>
      <c r="D255" s="82">
        <v>3.2425400000000004</v>
      </c>
      <c r="E255" s="82">
        <v>2.0298750000000001</v>
      </c>
      <c r="F255" s="82">
        <v>3.6661564262935187</v>
      </c>
      <c r="G255" s="82">
        <f t="shared" si="1"/>
        <v>-1.5601052286116444</v>
      </c>
      <c r="H255"/>
      <c r="I255" s="70"/>
      <c r="K255" s="82"/>
      <c r="L255" s="70"/>
      <c r="N255" s="70"/>
    </row>
    <row r="256" spans="1:14" s="78" customFormat="1">
      <c r="A256" s="78">
        <v>1990</v>
      </c>
      <c r="B256" s="82">
        <v>6.0645020493011241</v>
      </c>
      <c r="C256" s="82">
        <v>1.3076556059587499</v>
      </c>
      <c r="D256" s="82">
        <v>3.2518680000000004</v>
      </c>
      <c r="E256" s="82">
        <v>2.011225</v>
      </c>
      <c r="F256" s="82">
        <v>2.3530982103520808</v>
      </c>
      <c r="G256" s="82">
        <f t="shared" ref="G256:G270" si="2">B256+C256-(D256+E256+F256)</f>
        <v>-0.24403355509220681</v>
      </c>
      <c r="H256"/>
      <c r="I256" s="70"/>
      <c r="K256" s="82"/>
      <c r="L256" s="70"/>
      <c r="N256" s="70"/>
    </row>
    <row r="257" spans="1:14" s="78" customFormat="1">
      <c r="A257" s="78">
        <v>1991</v>
      </c>
      <c r="B257" s="82">
        <v>6.132955209233331</v>
      </c>
      <c r="C257" s="82">
        <v>1.319261296955625</v>
      </c>
      <c r="D257" s="82">
        <v>3.2614080000000003</v>
      </c>
      <c r="E257" s="82">
        <v>2.0104350000000002</v>
      </c>
      <c r="F257" s="82">
        <v>2.095030034660927</v>
      </c>
      <c r="G257" s="82">
        <f t="shared" si="2"/>
        <v>8.5343471528028125E-2</v>
      </c>
      <c r="H257"/>
      <c r="I257" s="70"/>
      <c r="K257" s="82"/>
      <c r="L257" s="70"/>
      <c r="N257" s="70"/>
    </row>
    <row r="258" spans="1:14" s="78" customFormat="1">
      <c r="A258" s="78">
        <v>1992</v>
      </c>
      <c r="B258" s="82">
        <v>6.0716431737957377</v>
      </c>
      <c r="C258" s="82">
        <v>1.3349821939425</v>
      </c>
      <c r="D258" s="82">
        <v>3.2734920000000001</v>
      </c>
      <c r="E258" s="82">
        <v>1.9944649999999999</v>
      </c>
      <c r="F258" s="82">
        <v>2.2555044127979667</v>
      </c>
      <c r="G258" s="82">
        <f t="shared" si="2"/>
        <v>-0.11683604505972855</v>
      </c>
      <c r="H258"/>
      <c r="I258" s="70"/>
      <c r="K258" s="82"/>
      <c r="L258" s="70"/>
      <c r="N258" s="70"/>
    </row>
    <row r="259" spans="1:14" s="78" customFormat="1">
      <c r="A259" s="78">
        <v>1993</v>
      </c>
      <c r="B259" s="82">
        <v>6.0626355839073307</v>
      </c>
      <c r="C259" s="82">
        <v>1.336265220254375</v>
      </c>
      <c r="D259" s="82">
        <v>3.2896040000000002</v>
      </c>
      <c r="E259" s="82">
        <v>1.9665649999999999</v>
      </c>
      <c r="F259" s="82">
        <v>3.0802671948109159</v>
      </c>
      <c r="G259" s="82">
        <f t="shared" si="2"/>
        <v>-0.93753539064920943</v>
      </c>
      <c r="H259"/>
      <c r="I259" s="70"/>
      <c r="K259" s="82"/>
      <c r="L259" s="70"/>
      <c r="N259" s="70"/>
    </row>
    <row r="260" spans="1:14" s="78" customFormat="1">
      <c r="A260" s="78">
        <v>1994</v>
      </c>
      <c r="B260" s="82">
        <v>6.1681361148030414</v>
      </c>
      <c r="C260" s="82">
        <v>1.33222729911625</v>
      </c>
      <c r="D260" s="82">
        <v>3.3105920000000002</v>
      </c>
      <c r="E260" s="82">
        <v>1.9983</v>
      </c>
      <c r="F260" s="82">
        <v>1.5660619100805784</v>
      </c>
      <c r="G260" s="82">
        <f t="shared" si="2"/>
        <v>0.6254095038387133</v>
      </c>
      <c r="H260"/>
      <c r="I260" s="70"/>
      <c r="K260" s="82"/>
      <c r="L260" s="70"/>
      <c r="N260" s="70"/>
    </row>
    <row r="261" spans="1:14" s="78" customFormat="1">
      <c r="A261" s="78">
        <v>1995</v>
      </c>
      <c r="B261" s="82">
        <v>6.2999049331712165</v>
      </c>
      <c r="C261" s="82">
        <v>1.3186070611281249</v>
      </c>
      <c r="D261" s="82">
        <v>3.3351839999999999</v>
      </c>
      <c r="E261" s="82">
        <v>2.0791849999999998</v>
      </c>
      <c r="F261" s="82">
        <v>1.8675591820212778</v>
      </c>
      <c r="G261" s="82">
        <f t="shared" si="2"/>
        <v>0.33658381227806355</v>
      </c>
      <c r="H261"/>
      <c r="I261" s="70"/>
      <c r="K261" s="82"/>
      <c r="L261" s="70"/>
      <c r="N261" s="70"/>
    </row>
    <row r="262" spans="1:14" s="78" customFormat="1">
      <c r="A262" s="78">
        <v>1996</v>
      </c>
      <c r="B262" s="82">
        <v>6.4420969463465925</v>
      </c>
      <c r="C262" s="82">
        <v>1.2933851996899999</v>
      </c>
      <c r="D262" s="82">
        <v>3.361472</v>
      </c>
      <c r="E262" s="82">
        <v>2.1273350000000004</v>
      </c>
      <c r="F262" s="82">
        <v>3.4091547073655053</v>
      </c>
      <c r="G262" s="82">
        <f t="shared" si="2"/>
        <v>-1.1624795613289134</v>
      </c>
      <c r="H262"/>
      <c r="I262" s="70"/>
      <c r="K262" s="82"/>
      <c r="L262" s="70"/>
      <c r="N262" s="70"/>
    </row>
    <row r="263" spans="1:14" s="78" customFormat="1">
      <c r="A263" s="78">
        <v>1997</v>
      </c>
      <c r="B263" s="82">
        <v>6.5489826213704401</v>
      </c>
      <c r="C263" s="82">
        <v>1.7677679821000001</v>
      </c>
      <c r="D263" s="82">
        <v>3.3875480000000002</v>
      </c>
      <c r="E263" s="82">
        <v>2.1419250000000001</v>
      </c>
      <c r="F263" s="82">
        <v>3.018486367866505</v>
      </c>
      <c r="G263" s="82">
        <f t="shared" si="2"/>
        <v>-0.23120876439606519</v>
      </c>
      <c r="H263"/>
      <c r="I263" s="70"/>
      <c r="K263" s="82"/>
      <c r="L263" s="70"/>
      <c r="N263" s="70"/>
    </row>
    <row r="264" spans="1:14" s="78" customFormat="1">
      <c r="A264" s="78">
        <v>1998</v>
      </c>
      <c r="B264" s="82">
        <v>6.5682603989019928</v>
      </c>
      <c r="C264" s="82">
        <v>1.21544164635</v>
      </c>
      <c r="D264" s="82">
        <v>3.4119280000000001</v>
      </c>
      <c r="E264" s="82">
        <v>2.2067249999999996</v>
      </c>
      <c r="F264" s="82">
        <v>1.6542064764077344</v>
      </c>
      <c r="G264" s="82">
        <f t="shared" si="2"/>
        <v>0.51084256884425727</v>
      </c>
      <c r="H264"/>
      <c r="I264" s="70"/>
      <c r="K264" s="82"/>
      <c r="L264" s="70"/>
      <c r="N264" s="70"/>
    </row>
    <row r="265" spans="1:14" s="78" customFormat="1">
      <c r="A265" s="78">
        <v>1999</v>
      </c>
      <c r="B265" s="82">
        <v>6.5535252440456846</v>
      </c>
      <c r="C265" s="82">
        <v>1.1897067391</v>
      </c>
      <c r="D265" s="82">
        <v>3.4329160000000001</v>
      </c>
      <c r="E265" s="82">
        <v>2.2808350000000002</v>
      </c>
      <c r="F265" s="82">
        <v>3.5766555074054129</v>
      </c>
      <c r="G265" s="82">
        <f t="shared" si="2"/>
        <v>-1.5471745242597281</v>
      </c>
      <c r="H265"/>
      <c r="I265" s="70"/>
      <c r="K265" s="82"/>
      <c r="L265" s="70"/>
      <c r="N265" s="70"/>
    </row>
    <row r="266" spans="1:14" s="78" customFormat="1">
      <c r="A266" s="78">
        <v>2000</v>
      </c>
      <c r="B266" s="82">
        <v>6.7249090824183479</v>
      </c>
      <c r="C266" s="82">
        <v>1.30731477775</v>
      </c>
      <c r="D266" s="82">
        <v>3.4490280000000002</v>
      </c>
      <c r="E266" s="82">
        <v>2.2699500000000001</v>
      </c>
      <c r="F266" s="82">
        <v>3.9862280108718076</v>
      </c>
      <c r="G266" s="82">
        <f t="shared" si="2"/>
        <v>-1.6729821507034597</v>
      </c>
      <c r="H266"/>
      <c r="I266" s="70"/>
      <c r="K266" s="82"/>
      <c r="L266" s="70"/>
      <c r="N266" s="70"/>
    </row>
    <row r="267" spans="1:14" s="78" customFormat="1">
      <c r="A267" s="78">
        <v>2001</v>
      </c>
      <c r="B267" s="82">
        <v>6.8857573987083232</v>
      </c>
      <c r="C267" s="82">
        <v>1.1603198767</v>
      </c>
      <c r="D267" s="82">
        <v>3.4611120000000004</v>
      </c>
      <c r="E267" s="82">
        <v>2.2743899999999999</v>
      </c>
      <c r="F267" s="82">
        <v>2.3537512315163567</v>
      </c>
      <c r="G267" s="82">
        <f t="shared" si="2"/>
        <v>-4.3175956108035152E-2</v>
      </c>
      <c r="H267"/>
      <c r="I267" s="70"/>
      <c r="K267" s="82"/>
      <c r="L267" s="70"/>
      <c r="N267" s="70"/>
    </row>
    <row r="268" spans="1:14" s="78" customFormat="1">
      <c r="A268" s="78">
        <v>2002</v>
      </c>
      <c r="B268" s="82">
        <v>6.9864796595524137</v>
      </c>
      <c r="C268" s="82">
        <v>1.3176581312</v>
      </c>
      <c r="D268" s="82">
        <v>3.4693800000000001</v>
      </c>
      <c r="E268" s="82">
        <v>2.329955</v>
      </c>
      <c r="F268" s="82">
        <v>0.88036663264949511</v>
      </c>
      <c r="G268" s="82">
        <f t="shared" si="2"/>
        <v>1.6244361581029185</v>
      </c>
      <c r="H268"/>
      <c r="I268" s="70"/>
      <c r="K268" s="82"/>
      <c r="L268" s="70"/>
      <c r="N268" s="70"/>
    </row>
    <row r="269" spans="1:14" s="78" customFormat="1">
      <c r="A269" s="78">
        <v>2003</v>
      </c>
      <c r="B269" s="82">
        <v>7.3677093988708471</v>
      </c>
      <c r="C269" s="82">
        <v>1.3689675297500001</v>
      </c>
      <c r="D269" s="82">
        <v>3.4740440000000001</v>
      </c>
      <c r="E269" s="82">
        <v>2.4113049999999996</v>
      </c>
      <c r="F269" s="82">
        <v>2.4911559309298368</v>
      </c>
      <c r="G269" s="82">
        <f t="shared" si="2"/>
        <v>0.36017199769101005</v>
      </c>
      <c r="H269"/>
      <c r="I269" s="70"/>
      <c r="K269" s="82"/>
      <c r="L269" s="70"/>
      <c r="N269" s="70"/>
    </row>
    <row r="270" spans="1:14" s="78" customFormat="1">
      <c r="A270" s="78">
        <v>2004</v>
      </c>
      <c r="B270" s="82">
        <v>7.7338265686881202</v>
      </c>
      <c r="C270" s="82">
        <v>1.3019930609000001</v>
      </c>
      <c r="D270" s="82">
        <v>3.4755280000000002</v>
      </c>
      <c r="E270" s="82">
        <v>2.4571199999999997</v>
      </c>
      <c r="F270" s="82">
        <v>3.7548292940471981</v>
      </c>
      <c r="G270" s="82">
        <f t="shared" si="2"/>
        <v>-0.65165766445907813</v>
      </c>
      <c r="H270"/>
      <c r="I270" s="70"/>
      <c r="K270" s="82"/>
      <c r="L270" s="70"/>
      <c r="N270" s="70"/>
    </row>
    <row r="271" spans="1:14" s="78" customFormat="1">
      <c r="A271" s="78">
        <v>2005</v>
      </c>
      <c r="B271" s="82">
        <v>8.0327742446137087</v>
      </c>
      <c r="C271" s="82">
        <v>1.1845607132999998</v>
      </c>
      <c r="D271" s="82"/>
      <c r="E271" s="82">
        <v>2.4864800000000002</v>
      </c>
      <c r="F271" s="82">
        <v>2.036688170885284</v>
      </c>
      <c r="G271" s="82"/>
      <c r="H271"/>
      <c r="I271" s="70"/>
      <c r="K271" s="82"/>
      <c r="L271" s="70"/>
      <c r="N271" s="70"/>
    </row>
    <row r="272" spans="1:14" s="78" customFormat="1">
      <c r="A272" s="78">
        <v>2006</v>
      </c>
      <c r="B272" s="82">
        <v>8.3239171865259447</v>
      </c>
      <c r="C272" s="82">
        <v>1.2279122547000001</v>
      </c>
      <c r="D272" s="82"/>
      <c r="E272" s="82">
        <v>2.538875</v>
      </c>
      <c r="F272" s="82">
        <v>3.3616544044257357</v>
      </c>
      <c r="G272" s="82"/>
      <c r="H272"/>
      <c r="I272" s="70"/>
      <c r="K272" s="82"/>
      <c r="L272" s="70"/>
      <c r="N272" s="70"/>
    </row>
    <row r="273" spans="1:14" s="78" customFormat="1">
      <c r="A273" s="78">
        <v>2007</v>
      </c>
      <c r="B273" s="82">
        <v>8.4908342961352314</v>
      </c>
      <c r="C273" s="82">
        <v>1.0541224216</v>
      </c>
      <c r="D273" s="82"/>
      <c r="E273" s="82">
        <v>2.5546249999999997</v>
      </c>
      <c r="F273" s="82">
        <v>3.1763800362605066</v>
      </c>
      <c r="G273" s="82"/>
      <c r="H273"/>
      <c r="I273" s="70"/>
      <c r="K273" s="82"/>
      <c r="L273" s="70"/>
      <c r="N273" s="70"/>
    </row>
    <row r="274" spans="1:14" s="78" customFormat="1">
      <c r="A274" s="78">
        <v>2008</v>
      </c>
      <c r="B274" s="82">
        <v>8.7664828866576698</v>
      </c>
      <c r="C274" s="82">
        <v>1.1123736555999999</v>
      </c>
      <c r="D274" s="82"/>
      <c r="E274" s="82">
        <v>2.5643400000000001</v>
      </c>
      <c r="F274" s="82">
        <v>3.9943762360589119</v>
      </c>
      <c r="G274" s="82"/>
      <c r="H274"/>
      <c r="I274" s="70"/>
      <c r="K274" s="82"/>
      <c r="L274" s="70"/>
      <c r="N274" s="70"/>
    </row>
    <row r="275" spans="1:14" s="78" customFormat="1">
      <c r="A275" s="78">
        <v>2009</v>
      </c>
      <c r="B275" s="82">
        <v>8.6891480016973315</v>
      </c>
      <c r="C275" s="82">
        <v>1.5373113982</v>
      </c>
      <c r="D275" s="82"/>
      <c r="E275" s="82">
        <v>2.5940250000000002</v>
      </c>
      <c r="F275" s="82">
        <v>3.0953711243892741</v>
      </c>
      <c r="G275" s="82"/>
      <c r="H275"/>
      <c r="I275" s="70"/>
      <c r="K275" s="82"/>
      <c r="L275" s="70"/>
      <c r="N275" s="70"/>
    </row>
    <row r="276" spans="1:14" s="78" customFormat="1">
      <c r="A276" s="78">
        <v>2010</v>
      </c>
      <c r="B276" s="82">
        <v>9.1209044786829647</v>
      </c>
      <c r="C276" s="82">
        <v>1.3926985909500003</v>
      </c>
      <c r="D276" s="82"/>
      <c r="E276" s="82">
        <v>2.64811</v>
      </c>
      <c r="F276" s="82">
        <v>3.0432838944752256</v>
      </c>
      <c r="G276" s="82"/>
      <c r="H276"/>
      <c r="I276" s="70"/>
      <c r="K276" s="82"/>
      <c r="L276" s="70"/>
      <c r="N276" s="70"/>
    </row>
    <row r="277" spans="1:14" s="78" customFormat="1">
      <c r="A277" s="78">
        <v>2011</v>
      </c>
      <c r="B277" s="82">
        <v>9.4954255416427156</v>
      </c>
      <c r="C277" s="82">
        <v>1.3384310906999999</v>
      </c>
      <c r="D277" s="82"/>
      <c r="E277" s="82"/>
      <c r="F277" s="82">
        <v>3.9797130687427087</v>
      </c>
      <c r="G277" s="82"/>
      <c r="H277"/>
      <c r="I277" s="70"/>
      <c r="K277" s="82"/>
    </row>
    <row r="278" spans="1:14" s="78" customFormat="1">
      <c r="A278" s="78">
        <v>2012</v>
      </c>
      <c r="B278" s="82">
        <v>9.6669509393609445</v>
      </c>
      <c r="C278" s="82">
        <v>1.40118924925</v>
      </c>
      <c r="D278" s="82"/>
      <c r="E278" s="82"/>
      <c r="F278" s="82">
        <v>2.0829904178838312</v>
      </c>
      <c r="G278" s="82"/>
      <c r="H278"/>
      <c r="I278" s="70"/>
      <c r="K278" s="82"/>
    </row>
    <row r="279" spans="1:14" s="78" customFormat="1">
      <c r="A279" s="78">
        <v>2013</v>
      </c>
      <c r="B279" s="82">
        <v>9.7650552861414166</v>
      </c>
      <c r="C279" s="82">
        <v>1.4374060007</v>
      </c>
      <c r="D279" s="82"/>
      <c r="E279" s="82"/>
      <c r="F279" s="82">
        <v>3.1982636142734595</v>
      </c>
      <c r="G279" s="82"/>
      <c r="H279"/>
      <c r="I279" s="70"/>
      <c r="K279" s="82"/>
    </row>
    <row r="280" spans="1:14" s="78" customFormat="1">
      <c r="A280" s="78">
        <v>2014</v>
      </c>
      <c r="B280" s="82">
        <v>9.8475497415228315</v>
      </c>
      <c r="C280" s="82">
        <v>1.4065534491</v>
      </c>
      <c r="D280" s="82"/>
      <c r="E280" s="82"/>
      <c r="F280" s="82">
        <v>3.657857590593355</v>
      </c>
      <c r="G280" s="82"/>
      <c r="H280"/>
      <c r="I280" s="70"/>
      <c r="K280" s="82"/>
    </row>
    <row r="281" spans="1:14">
      <c r="A281" s="78">
        <v>2015</v>
      </c>
      <c r="B281" s="150">
        <v>9.8305615088954887</v>
      </c>
      <c r="C281" s="150">
        <v>1.5509415259999999</v>
      </c>
      <c r="F281" s="82">
        <v>1.4981125204654571</v>
      </c>
      <c r="G281" s="82"/>
      <c r="H281"/>
      <c r="I281" s="74"/>
      <c r="K281" s="150"/>
    </row>
    <row r="282" spans="1:14">
      <c r="A282" s="78">
        <v>2016</v>
      </c>
      <c r="B282" s="150">
        <v>9.8751604131436217</v>
      </c>
      <c r="C282" s="150">
        <v>1.2983389883200001</v>
      </c>
      <c r="F282" s="82">
        <v>2.7270003894635346</v>
      </c>
      <c r="G282" s="82"/>
      <c r="H282"/>
      <c r="I282" s="74"/>
      <c r="K282" s="150"/>
    </row>
    <row r="283" spans="1:14">
      <c r="F283" s="82"/>
      <c r="G283" s="82"/>
      <c r="H283"/>
    </row>
    <row r="284" spans="1:14">
      <c r="H284"/>
    </row>
    <row r="285" spans="1:14">
      <c r="H285"/>
    </row>
  </sheetData>
  <hyperlinks>
    <hyperlink ref="B9" r:id="rId1" display="The atmospheric CO2 growth rate (variable uncertainty averaging 0.18 PgC/yr during 1980-2011) is estimated directly from atmospheric CO2 concentration measurements, and provided by the US National Oceanic and Atmospheric Administration Earth System Resear"/>
  </hyperlinks>
  <pageMargins left="0.75" right="0.75" top="1" bottom="1" header="0.5" footer="0.5"/>
  <pageSetup paperSize="9" orientation="portrait" horizontalDpi="4294967292" verticalDpi="4294967292"/>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7</vt:i4>
      </vt:variant>
    </vt:vector>
  </HeadingPairs>
  <TitlesOfParts>
    <vt:vector size="7" baseType="lpstr">
      <vt:lpstr>Summary</vt:lpstr>
      <vt:lpstr>Global Carbon Budget</vt:lpstr>
      <vt:lpstr>Fossil Emissions by Fuel Type</vt:lpstr>
      <vt:lpstr>Land-Use Change Emissions</vt:lpstr>
      <vt:lpstr>Ocean Sink</vt:lpstr>
      <vt:lpstr>Terrestrial Sink</vt:lpstr>
      <vt:lpstr>Historical Budget</vt:lpstr>
    </vt:vector>
  </TitlesOfParts>
  <Company>UEA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Corinne Le Quere</dc:creator>
  <cp:lastModifiedBy>Corinne Le Quéré</cp:lastModifiedBy>
  <cp:lastPrinted>2012-08-21T14:35:37Z</cp:lastPrinted>
  <dcterms:created xsi:type="dcterms:W3CDTF">2012-07-23T15:03:57Z</dcterms:created>
  <dcterms:modified xsi:type="dcterms:W3CDTF">2017-11-11T10:26:44Z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